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Hồ sơ của Vinh\Sổ quản lý\Theo dõi học sinh\Năm học 2022 - 2023\"/>
    </mc:Choice>
  </mc:AlternateContent>
  <bookViews>
    <workbookView xWindow="0" yWindow="0" windowWidth="20115" windowHeight="9600" activeTab="1"/>
  </bookViews>
  <sheets>
    <sheet name="Kết quả các môn học" sheetId="1" r:id="rId1"/>
    <sheet name=" HTCT và khen thưởng" sheetId="2" r:id="rId2"/>
    <sheet name="Sheet3" sheetId="3" r:id="rId3"/>
  </sheets>
  <calcPr calcId="162913"/>
  <extLst>
    <ext uri="GoogleSheetsCustomDataVersion1">
      <go:sheetsCustomData xmlns:go="http://customooxmlschemas.google.com/" r:id="rId7" roundtripDataSignature="AMtx7mhx33S8OvNa1w0ahFCDJgmyrq53gQ=="/>
    </ext>
  </extLst>
</workbook>
</file>

<file path=xl/calcChain.xml><?xml version="1.0" encoding="utf-8"?>
<calcChain xmlns="http://schemas.openxmlformats.org/spreadsheetml/2006/main">
  <c r="J14" i="2" l="1"/>
  <c r="C25" i="2"/>
  <c r="C14" i="2"/>
  <c r="D14" i="2"/>
  <c r="E9" i="2"/>
  <c r="L56" i="1" l="1"/>
  <c r="J56" i="1"/>
  <c r="J55" i="1"/>
  <c r="H55" i="1"/>
  <c r="F56" i="1"/>
  <c r="D56" i="1"/>
  <c r="F48" i="1"/>
  <c r="F47" i="1"/>
  <c r="D48" i="1"/>
  <c r="D47" i="1"/>
  <c r="L41" i="1"/>
  <c r="L40" i="1"/>
  <c r="J41" i="1"/>
  <c r="J40" i="1"/>
  <c r="F41" i="1"/>
  <c r="F40" i="1"/>
  <c r="D41" i="1"/>
  <c r="D40" i="1"/>
  <c r="H25" i="2"/>
  <c r="F25" i="2"/>
  <c r="D25" i="2"/>
  <c r="I25" i="2"/>
  <c r="B25" i="2"/>
  <c r="I24" i="2"/>
  <c r="G24" i="2"/>
  <c r="E24" i="2"/>
  <c r="I23" i="2"/>
  <c r="G23" i="2"/>
  <c r="E23" i="2"/>
  <c r="I22" i="2"/>
  <c r="G22" i="2"/>
  <c r="E22" i="2"/>
  <c r="I21" i="2"/>
  <c r="G21" i="2"/>
  <c r="E21" i="2"/>
  <c r="I20" i="2"/>
  <c r="G20" i="2"/>
  <c r="E20" i="2"/>
  <c r="H14" i="2"/>
  <c r="I14" i="2" s="1"/>
  <c r="F14" i="2"/>
  <c r="G14" i="2" s="1"/>
  <c r="E14" i="2"/>
  <c r="B14" i="2"/>
  <c r="I13" i="2"/>
  <c r="G13" i="2"/>
  <c r="E13" i="2"/>
  <c r="I12" i="2"/>
  <c r="G12" i="2"/>
  <c r="E12" i="2"/>
  <c r="I11" i="2"/>
  <c r="G11" i="2"/>
  <c r="E11" i="2"/>
  <c r="I10" i="2"/>
  <c r="G10" i="2"/>
  <c r="E10" i="2"/>
  <c r="I9" i="2"/>
  <c r="G9" i="2"/>
  <c r="M141" i="1"/>
  <c r="K141" i="1"/>
  <c r="I141" i="1"/>
  <c r="G141" i="1"/>
  <c r="E141" i="1"/>
  <c r="C141" i="1"/>
  <c r="B141" i="1"/>
  <c r="N140" i="1"/>
  <c r="L140" i="1"/>
  <c r="J140" i="1"/>
  <c r="H140" i="1"/>
  <c r="F140" i="1"/>
  <c r="D140" i="1"/>
  <c r="N139" i="1"/>
  <c r="L139" i="1"/>
  <c r="J139" i="1"/>
  <c r="H139" i="1"/>
  <c r="F139" i="1"/>
  <c r="D139" i="1"/>
  <c r="N138" i="1"/>
  <c r="H138" i="1"/>
  <c r="F138" i="1"/>
  <c r="D138" i="1"/>
  <c r="G133" i="1"/>
  <c r="E133" i="1"/>
  <c r="C133" i="1"/>
  <c r="B133" i="1"/>
  <c r="H132" i="1"/>
  <c r="F132" i="1"/>
  <c r="D132" i="1"/>
  <c r="H131" i="1"/>
  <c r="F131" i="1"/>
  <c r="D131" i="1"/>
  <c r="H130" i="1"/>
  <c r="F130" i="1"/>
  <c r="D130" i="1"/>
  <c r="M125" i="1"/>
  <c r="K125" i="1"/>
  <c r="I125" i="1"/>
  <c r="G125" i="1"/>
  <c r="E125" i="1"/>
  <c r="C125" i="1"/>
  <c r="B125" i="1"/>
  <c r="N125" i="1" s="1"/>
  <c r="N124" i="1"/>
  <c r="L124" i="1"/>
  <c r="J124" i="1"/>
  <c r="H124" i="1"/>
  <c r="F124" i="1"/>
  <c r="D124" i="1"/>
  <c r="N123" i="1"/>
  <c r="L123" i="1"/>
  <c r="J123" i="1"/>
  <c r="H123" i="1"/>
  <c r="F123" i="1"/>
  <c r="D123" i="1"/>
  <c r="N122" i="1"/>
  <c r="H122" i="1"/>
  <c r="F122" i="1"/>
  <c r="D122" i="1"/>
  <c r="B117" i="1"/>
  <c r="H117" i="1" s="1"/>
  <c r="H116" i="1"/>
  <c r="F116" i="1"/>
  <c r="D116" i="1"/>
  <c r="M111" i="1"/>
  <c r="K111" i="1"/>
  <c r="I111" i="1"/>
  <c r="G111" i="1"/>
  <c r="E111" i="1"/>
  <c r="C111" i="1"/>
  <c r="B111" i="1"/>
  <c r="N111" i="1" s="1"/>
  <c r="N110" i="1"/>
  <c r="L110" i="1"/>
  <c r="J110" i="1"/>
  <c r="H110" i="1"/>
  <c r="F110" i="1"/>
  <c r="D110" i="1"/>
  <c r="N109" i="1"/>
  <c r="L109" i="1"/>
  <c r="J109" i="1"/>
  <c r="H109" i="1"/>
  <c r="F109" i="1"/>
  <c r="D109" i="1"/>
  <c r="N108" i="1"/>
  <c r="H108" i="1"/>
  <c r="F108" i="1"/>
  <c r="D108" i="1"/>
  <c r="M103" i="1"/>
  <c r="K103" i="1"/>
  <c r="I103" i="1"/>
  <c r="G103" i="1"/>
  <c r="E103" i="1"/>
  <c r="C103" i="1"/>
  <c r="B103" i="1"/>
  <c r="N102" i="1"/>
  <c r="L102" i="1"/>
  <c r="J102" i="1"/>
  <c r="H102" i="1"/>
  <c r="F102" i="1"/>
  <c r="D102" i="1"/>
  <c r="N101" i="1"/>
  <c r="L101" i="1"/>
  <c r="J101" i="1"/>
  <c r="H101" i="1"/>
  <c r="F101" i="1"/>
  <c r="D101" i="1"/>
  <c r="N100" i="1"/>
  <c r="H100" i="1"/>
  <c r="F100" i="1"/>
  <c r="D100" i="1"/>
  <c r="M95" i="1"/>
  <c r="K95" i="1"/>
  <c r="I95" i="1"/>
  <c r="G95" i="1"/>
  <c r="E95" i="1"/>
  <c r="C95" i="1"/>
  <c r="B95" i="1"/>
  <c r="N95" i="1" s="1"/>
  <c r="N94" i="1"/>
  <c r="L94" i="1"/>
  <c r="J94" i="1"/>
  <c r="H94" i="1"/>
  <c r="F94" i="1"/>
  <c r="D94" i="1"/>
  <c r="N93" i="1"/>
  <c r="J93" i="1"/>
  <c r="H93" i="1"/>
  <c r="F93" i="1"/>
  <c r="D93" i="1"/>
  <c r="N92" i="1"/>
  <c r="H92" i="1"/>
  <c r="F92" i="1"/>
  <c r="D92" i="1"/>
  <c r="G83" i="1"/>
  <c r="E83" i="1"/>
  <c r="C83" i="1"/>
  <c r="B83" i="1"/>
  <c r="H82" i="1"/>
  <c r="F82" i="1"/>
  <c r="D82" i="1"/>
  <c r="H81" i="1"/>
  <c r="F81" i="1"/>
  <c r="D81" i="1"/>
  <c r="H80" i="1"/>
  <c r="F80" i="1"/>
  <c r="D80" i="1"/>
  <c r="M75" i="1"/>
  <c r="K75" i="1"/>
  <c r="I75" i="1"/>
  <c r="G75" i="1"/>
  <c r="E75" i="1"/>
  <c r="C75" i="1"/>
  <c r="B75" i="1"/>
  <c r="N75" i="1" s="1"/>
  <c r="N74" i="1"/>
  <c r="L74" i="1"/>
  <c r="J74" i="1"/>
  <c r="H74" i="1"/>
  <c r="F74" i="1"/>
  <c r="D74" i="1"/>
  <c r="N73" i="1"/>
  <c r="L73" i="1"/>
  <c r="J73" i="1"/>
  <c r="H73" i="1"/>
  <c r="F73" i="1"/>
  <c r="D73" i="1"/>
  <c r="N72" i="1"/>
  <c r="L72" i="1"/>
  <c r="J72" i="1"/>
  <c r="H72" i="1"/>
  <c r="F72" i="1"/>
  <c r="D72" i="1"/>
  <c r="M65" i="1"/>
  <c r="K65" i="1"/>
  <c r="I65" i="1"/>
  <c r="G65" i="1"/>
  <c r="E65" i="1"/>
  <c r="C65" i="1"/>
  <c r="B65" i="1"/>
  <c r="N64" i="1"/>
  <c r="L64" i="1"/>
  <c r="J64" i="1"/>
  <c r="H64" i="1"/>
  <c r="F64" i="1"/>
  <c r="D64" i="1"/>
  <c r="N63" i="1"/>
  <c r="L63" i="1"/>
  <c r="J63" i="1"/>
  <c r="H63" i="1"/>
  <c r="H65" i="1" s="1"/>
  <c r="F63" i="1"/>
  <c r="D63" i="1"/>
  <c r="M57" i="1"/>
  <c r="K57" i="1"/>
  <c r="I57" i="1"/>
  <c r="G57" i="1"/>
  <c r="E57" i="1"/>
  <c r="C57" i="1"/>
  <c r="B57" i="1"/>
  <c r="N57" i="1" s="1"/>
  <c r="N56" i="1"/>
  <c r="H56" i="1"/>
  <c r="N55" i="1"/>
  <c r="L55" i="1"/>
  <c r="F55" i="1"/>
  <c r="D55" i="1"/>
  <c r="G49" i="1"/>
  <c r="E49" i="1"/>
  <c r="C49" i="1"/>
  <c r="B49" i="1"/>
  <c r="H48" i="1"/>
  <c r="H49" i="1" s="1"/>
  <c r="M42" i="1"/>
  <c r="K42" i="1"/>
  <c r="L42" i="1" s="1"/>
  <c r="I42" i="1"/>
  <c r="H42" i="1"/>
  <c r="G42" i="1"/>
  <c r="E42" i="1"/>
  <c r="C42" i="1"/>
  <c r="B42" i="1"/>
  <c r="P41" i="1"/>
  <c r="N41" i="1"/>
  <c r="P40" i="1"/>
  <c r="N40" i="1"/>
  <c r="N42" i="1" s="1"/>
  <c r="I34" i="1"/>
  <c r="G34" i="1"/>
  <c r="E34" i="1"/>
  <c r="P29" i="1"/>
  <c r="H29" i="1"/>
  <c r="F29" i="1"/>
  <c r="D29" i="1"/>
  <c r="C29" i="1"/>
  <c r="K29" i="1" s="1"/>
  <c r="B29" i="1"/>
  <c r="P28" i="1"/>
  <c r="M28" i="1"/>
  <c r="K28" i="1"/>
  <c r="I28" i="1"/>
  <c r="E28" i="1"/>
  <c r="P27" i="1"/>
  <c r="M27" i="1"/>
  <c r="K27" i="1"/>
  <c r="I27" i="1"/>
  <c r="G27" i="1"/>
  <c r="E27" i="1"/>
  <c r="P26" i="1"/>
  <c r="M26" i="1"/>
  <c r="K26" i="1"/>
  <c r="I26" i="1"/>
  <c r="G26" i="1"/>
  <c r="E26" i="1"/>
  <c r="N21" i="1"/>
  <c r="L21" i="1"/>
  <c r="J21" i="1"/>
  <c r="H21" i="1"/>
  <c r="F21" i="1"/>
  <c r="D21" i="1"/>
  <c r="C21" i="1"/>
  <c r="O21" i="1" s="1"/>
  <c r="P20" i="1"/>
  <c r="O20" i="1"/>
  <c r="M20" i="1"/>
  <c r="K20" i="1"/>
  <c r="I20" i="1"/>
  <c r="G20" i="1"/>
  <c r="E20" i="1"/>
  <c r="P19" i="1"/>
  <c r="O19" i="1"/>
  <c r="M19" i="1"/>
  <c r="K19" i="1"/>
  <c r="I19" i="1"/>
  <c r="G19" i="1"/>
  <c r="E19" i="1"/>
  <c r="N14" i="1"/>
  <c r="L14" i="1"/>
  <c r="J14" i="1"/>
  <c r="H14" i="1"/>
  <c r="F14" i="1"/>
  <c r="D14" i="1"/>
  <c r="C14" i="1"/>
  <c r="B14" i="1"/>
  <c r="P13" i="1"/>
  <c r="O13" i="1"/>
  <c r="M13" i="1"/>
  <c r="K13" i="1"/>
  <c r="I13" i="1"/>
  <c r="G13" i="1"/>
  <c r="P12" i="1"/>
  <c r="O12" i="1"/>
  <c r="M12" i="1"/>
  <c r="K12" i="1"/>
  <c r="I12" i="1"/>
  <c r="G12" i="1"/>
  <c r="E12" i="1"/>
  <c r="P11" i="1"/>
  <c r="O11" i="1"/>
  <c r="M11" i="1"/>
  <c r="K11" i="1"/>
  <c r="I11" i="1"/>
  <c r="G11" i="1"/>
  <c r="E11" i="1"/>
  <c r="P10" i="1"/>
  <c r="O10" i="1"/>
  <c r="M10" i="1"/>
  <c r="K10" i="1"/>
  <c r="I10" i="1"/>
  <c r="G10" i="1"/>
  <c r="E10" i="1"/>
  <c r="P9" i="1"/>
  <c r="O9" i="1"/>
  <c r="M9" i="1"/>
  <c r="K9" i="1"/>
  <c r="I9" i="1"/>
  <c r="F42" i="1" l="1"/>
  <c r="D42" i="1"/>
  <c r="P42" i="1"/>
  <c r="F49" i="1"/>
  <c r="F57" i="1"/>
  <c r="J57" i="1"/>
  <c r="D49" i="1"/>
  <c r="D57" i="1"/>
  <c r="L57" i="1"/>
  <c r="P14" i="1"/>
  <c r="L65" i="1"/>
  <c r="D103" i="1"/>
  <c r="H103" i="1"/>
  <c r="L103" i="1"/>
  <c r="D141" i="1"/>
  <c r="H141" i="1"/>
  <c r="L141" i="1"/>
  <c r="J42" i="1"/>
  <c r="N65" i="1"/>
  <c r="P21" i="1"/>
  <c r="H83" i="1"/>
  <c r="F103" i="1"/>
  <c r="J103" i="1"/>
  <c r="N103" i="1"/>
  <c r="H133" i="1"/>
  <c r="F141" i="1"/>
  <c r="J141" i="1"/>
  <c r="N141" i="1"/>
  <c r="O14" i="1"/>
  <c r="M14" i="1"/>
  <c r="K14" i="1"/>
  <c r="E14" i="1"/>
  <c r="G14" i="1"/>
  <c r="I14" i="1"/>
  <c r="E21" i="1"/>
  <c r="G21" i="1"/>
  <c r="I21" i="1"/>
  <c r="K21" i="1"/>
  <c r="M21" i="1"/>
  <c r="E29" i="1"/>
  <c r="G29" i="1"/>
  <c r="I29" i="1"/>
  <c r="M29" i="1"/>
  <c r="H57" i="1"/>
  <c r="D65" i="1"/>
  <c r="F65" i="1"/>
  <c r="J65" i="1"/>
  <c r="D75" i="1"/>
  <c r="F75" i="1"/>
  <c r="H75" i="1"/>
  <c r="J75" i="1"/>
  <c r="L75" i="1"/>
  <c r="D83" i="1"/>
  <c r="F83" i="1"/>
  <c r="D95" i="1"/>
  <c r="F95" i="1"/>
  <c r="H95" i="1"/>
  <c r="J95" i="1"/>
  <c r="L95" i="1"/>
  <c r="D111" i="1"/>
  <c r="F111" i="1"/>
  <c r="H111" i="1"/>
  <c r="J111" i="1"/>
  <c r="L111" i="1"/>
  <c r="F117" i="1"/>
  <c r="D125" i="1"/>
  <c r="F125" i="1"/>
  <c r="H125" i="1"/>
  <c r="J125" i="1"/>
  <c r="L125" i="1"/>
  <c r="D133" i="1"/>
  <c r="F133" i="1"/>
  <c r="E25" i="2"/>
  <c r="G25" i="2"/>
  <c r="D117" i="1"/>
</calcChain>
</file>

<file path=xl/sharedStrings.xml><?xml version="1.0" encoding="utf-8"?>
<sst xmlns="http://schemas.openxmlformats.org/spreadsheetml/2006/main" count="396" uniqueCount="73">
  <si>
    <t>TRƯỜNG TIỂU HỌC PHAN CHU TRINH</t>
  </si>
  <si>
    <t>@</t>
  </si>
  <si>
    <t>TỔNG HỢP CHẤT LƯỢNG CUỐI NĂM HỌC 2022 - 2023</t>
  </si>
  <si>
    <t xml:space="preserve">                                                                      </t>
  </si>
  <si>
    <t>1. Các môn học đánh giá bằng điểm số</t>
  </si>
  <si>
    <t>Khối</t>
  </si>
  <si>
    <t>Số lớp</t>
  </si>
  <si>
    <t>SSHS</t>
  </si>
  <si>
    <t>Môn Toán</t>
  </si>
  <si>
    <t>Môn Tiếng Việt</t>
  </si>
  <si>
    <t>HTT</t>
  </si>
  <si>
    <t>HT</t>
  </si>
  <si>
    <t>CHT</t>
  </si>
  <si>
    <t>SL</t>
  </si>
  <si>
    <t>TL%</t>
  </si>
  <si>
    <t>Tổng</t>
  </si>
  <si>
    <t>Khoa học</t>
  </si>
  <si>
    <t>Môn Lịch sử &amp; Địa lý</t>
  </si>
  <si>
    <t>SS HS</t>
  </si>
  <si>
    <t>Anh văn</t>
  </si>
  <si>
    <t>Tin học</t>
  </si>
  <si>
    <t>76.2</t>
  </si>
  <si>
    <t>Công nghệ</t>
  </si>
  <si>
    <t>b. Đánh giá về năng lực</t>
  </si>
  <si>
    <t>Tự phục vụ</t>
  </si>
  <si>
    <t>Hợp tác</t>
  </si>
  <si>
    <t>Tốt</t>
  </si>
  <si>
    <t>Đạt</t>
  </si>
  <si>
    <t>Cần cố gắng</t>
  </si>
  <si>
    <t>Tự học, giải quyết vấn đề</t>
  </si>
  <si>
    <t>b. Đánh giá về phẩm chất</t>
  </si>
  <si>
    <t>Chăm học, chăm làm</t>
  </si>
  <si>
    <t>Tự tin trách nhiệm</t>
  </si>
  <si>
    <t>Trung thực, kỷ luật</t>
  </si>
  <si>
    <t>Đoàn kết, yêu thương</t>
  </si>
  <si>
    <t>KHỐI 1 - 2 -3</t>
  </si>
  <si>
    <t>I. VỀ NĂNG LỰC CHUNG</t>
  </si>
  <si>
    <t>Tự chủ và tự học</t>
  </si>
  <si>
    <t>Giao tiếp và hợp tác</t>
  </si>
  <si>
    <t>Giải quyết vấn đề và sáng tạo</t>
  </si>
  <si>
    <t>II. VỀ NĂNG LỰC ĐẶC THÙ</t>
  </si>
  <si>
    <t>Ngôn ngữ</t>
  </si>
  <si>
    <t>Tính toán</t>
  </si>
  <si>
    <t>Thẩm mĩ</t>
  </si>
  <si>
    <r>
      <rPr>
        <b/>
        <sz val="12"/>
        <color theme="1"/>
        <rFont val="Times New Roman"/>
        <family val="1"/>
      </rPr>
      <t>Kh</t>
    </r>
    <r>
      <rPr>
        <b/>
        <sz val="12"/>
        <color theme="1"/>
        <rFont val="Arial"/>
        <family val="2"/>
      </rPr>
      <t>ố</t>
    </r>
    <r>
      <rPr>
        <b/>
        <sz val="12"/>
        <color theme="1"/>
        <rFont val="Times New Roman"/>
        <family val="1"/>
      </rPr>
      <t>i</t>
    </r>
  </si>
  <si>
    <t>Thể chất</t>
  </si>
  <si>
    <r>
      <rPr>
        <b/>
        <sz val="12"/>
        <color theme="1"/>
        <rFont val="Times New Roman"/>
        <family val="1"/>
      </rPr>
      <t>Kh</t>
    </r>
    <r>
      <rPr>
        <b/>
        <sz val="12"/>
        <color theme="1"/>
        <rFont val="Arial"/>
        <family val="2"/>
      </rPr>
      <t>ố</t>
    </r>
    <r>
      <rPr>
        <b/>
        <sz val="12"/>
        <color theme="1"/>
        <rFont val="Times New Roman"/>
        <family val="1"/>
      </rPr>
      <t>i</t>
    </r>
  </si>
  <si>
    <t>III. VỀ PHẨM CHẤT</t>
  </si>
  <si>
    <r>
      <rPr>
        <b/>
        <sz val="12"/>
        <color theme="1"/>
        <rFont val="Times New Roman"/>
        <family val="1"/>
      </rPr>
      <t>Kh</t>
    </r>
    <r>
      <rPr>
        <b/>
        <sz val="12"/>
        <color theme="1"/>
        <rFont val="Arial"/>
        <family val="2"/>
      </rPr>
      <t>ố</t>
    </r>
    <r>
      <rPr>
        <b/>
        <sz val="12"/>
        <color theme="1"/>
        <rFont val="Times New Roman"/>
        <family val="1"/>
      </rPr>
      <t>i</t>
    </r>
  </si>
  <si>
    <t>Yêu nước</t>
  </si>
  <si>
    <t>Nhân ái</t>
  </si>
  <si>
    <t>Chăm chỉ</t>
  </si>
  <si>
    <t>Trung thực</t>
  </si>
  <si>
    <t>Trách nhiệm</t>
  </si>
  <si>
    <t>1. Kết quả hoàn thành chương trình lớp học</t>
  </si>
  <si>
    <t xml:space="preserve">Khối </t>
  </si>
  <si>
    <t xml:space="preserve">Số lớp </t>
  </si>
  <si>
    <t>Sĩ số HS</t>
  </si>
  <si>
    <t>Hoàn thành chương trình lớp học</t>
  </si>
  <si>
    <t>Chưa hoàn thành chương trình lớp học</t>
  </si>
  <si>
    <t>Học sinh rèn luyện trong hè</t>
  </si>
  <si>
    <t>Học sinh lên lớp sau rèn luyện trong hè</t>
  </si>
  <si>
    <t>TL</t>
  </si>
  <si>
    <t xml:space="preserve">Tổng </t>
  </si>
  <si>
    <t>2. Kết quả khen thưởng của lớp học</t>
  </si>
  <si>
    <t>Học sinh xuất sắc toàn diện</t>
  </si>
  <si>
    <t>Học sinh khen từng mặt (Học sinh Tiêu biểu)</t>
  </si>
  <si>
    <t>Khen thưởng cháu ngoan Bác Hồ</t>
  </si>
  <si>
    <t>Ghi chú</t>
  </si>
  <si>
    <t>t</t>
  </si>
  <si>
    <t>Nghĩa Phú, ngày 28 tháng 5 năm 2023</t>
  </si>
  <si>
    <t>HIỆU TRƯỞNG</t>
  </si>
  <si>
    <t>PHÒNG GD &amp; ĐT THÀNH PHÔ GIA NGHĨA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</si>
</sst>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\.m"/>
  </numFmts>
  <fonts count="20">
    <font>
      <sz val="12"/>
      <color theme="1"/>
      <name val="Times New Roman"/>
      <scheme val="minor"/>
    </font>
    <font>
      <b/>
      <u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rgb="FF000000"/>
      <name val="&quot;Times New Roman&quot;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12"/>
      <color theme="1"/>
      <name val="Arial"/>
      <family val="2"/>
    </font>
    <font>
      <sz val="12"/>
      <color rgb="FF000000"/>
      <name val="Times New Roman"/>
      <family val="1"/>
    </font>
    <font>
      <sz val="14"/>
      <color theme="1"/>
      <name val="Times New Roman"/>
      <family val="1"/>
      <scheme val="minor"/>
    </font>
    <font>
      <b/>
      <sz val="14"/>
      <color theme="1"/>
      <name val="Times New Roman"/>
      <family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131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2" fontId="2" fillId="0" borderId="0" xfId="0" applyNumberFormat="1" applyFont="1"/>
    <xf numFmtId="2" fontId="3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2" fontId="5" fillId="0" borderId="7" xfId="0" applyNumberFormat="1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1" fontId="3" fillId="0" borderId="7" xfId="0" applyNumberFormat="1" applyFont="1" applyBorder="1" applyAlignment="1">
      <alignment horizontal="center" vertical="center" wrapText="1"/>
    </xf>
    <xf numFmtId="10" fontId="3" fillId="0" borderId="7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" fontId="3" fillId="0" borderId="0" xfId="0" applyNumberFormat="1" applyFont="1"/>
    <xf numFmtId="1" fontId="3" fillId="0" borderId="7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1" fontId="6" fillId="0" borderId="7" xfId="0" applyNumberFormat="1" applyFont="1" applyBorder="1" applyAlignment="1">
      <alignment horizontal="center" vertical="center" wrapText="1"/>
    </xf>
    <xf numFmtId="164" fontId="8" fillId="0" borderId="7" xfId="0" applyNumberFormat="1" applyFont="1" applyBorder="1" applyAlignment="1">
      <alignment horizontal="center" vertical="center" wrapText="1"/>
    </xf>
    <xf numFmtId="1" fontId="8" fillId="0" borderId="0" xfId="0" applyNumberFormat="1" applyFont="1"/>
    <xf numFmtId="0" fontId="8" fillId="0" borderId="0" xfId="0" applyFont="1"/>
    <xf numFmtId="0" fontId="2" fillId="0" borderId="0" xfId="0" applyFont="1" applyAlignment="1">
      <alignment vertical="center"/>
    </xf>
    <xf numFmtId="2" fontId="3" fillId="0" borderId="7" xfId="0" applyNumberFormat="1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2" fontId="9" fillId="0" borderId="7" xfId="0" applyNumberFormat="1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2" fontId="11" fillId="0" borderId="7" xfId="0" applyNumberFormat="1" applyFont="1" applyBorder="1" applyAlignment="1">
      <alignment horizontal="center"/>
    </xf>
    <xf numFmtId="0" fontId="12" fillId="0" borderId="0" xfId="0" applyFont="1" applyAlignment="1">
      <alignment horizontal="center"/>
    </xf>
    <xf numFmtId="2" fontId="1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2" fontId="13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2" fontId="9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2" fontId="11" fillId="0" borderId="0" xfId="0" applyNumberFormat="1" applyFont="1" applyAlignment="1">
      <alignment horizontal="center"/>
    </xf>
    <xf numFmtId="0" fontId="9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/>
    </xf>
    <xf numFmtId="0" fontId="6" fillId="0" borderId="0" xfId="0" applyFont="1"/>
    <xf numFmtId="2" fontId="6" fillId="0" borderId="0" xfId="0" applyNumberFormat="1" applyFont="1"/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13" fillId="0" borderId="0" xfId="0" applyFont="1"/>
    <xf numFmtId="2" fontId="13" fillId="0" borderId="0" xfId="0" applyNumberFormat="1" applyFont="1"/>
    <xf numFmtId="0" fontId="4" fillId="0" borderId="0" xfId="0" applyFont="1" applyAlignment="1">
      <alignment horizontal="left" vertical="center"/>
    </xf>
    <xf numFmtId="0" fontId="15" fillId="0" borderId="0" xfId="0" applyFont="1"/>
    <xf numFmtId="2" fontId="15" fillId="0" borderId="0" xfId="0" applyNumberFormat="1" applyFont="1"/>
    <xf numFmtId="0" fontId="4" fillId="0" borderId="0" xfId="0" applyFont="1"/>
    <xf numFmtId="0" fontId="5" fillId="0" borderId="13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17" xfId="0" applyFont="1" applyBorder="1" applyAlignment="1">
      <alignment horizontal="center" wrapText="1"/>
    </xf>
    <xf numFmtId="0" fontId="5" fillId="0" borderId="15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20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164" fontId="8" fillId="0" borderId="16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164" fontId="8" fillId="0" borderId="7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164" fontId="10" fillId="0" borderId="7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164" fontId="17" fillId="0" borderId="7" xfId="0" applyNumberFormat="1" applyFont="1" applyBorder="1" applyAlignment="1">
      <alignment horizontal="center"/>
    </xf>
    <xf numFmtId="2" fontId="17" fillId="0" borderId="7" xfId="0" applyNumberFormat="1" applyFont="1" applyBorder="1" applyAlignment="1">
      <alignment horizontal="center"/>
    </xf>
    <xf numFmtId="165" fontId="17" fillId="0" borderId="7" xfId="0" applyNumberFormat="1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5" xfId="0" applyFont="1" applyBorder="1"/>
    <xf numFmtId="0" fontId="7" fillId="0" borderId="6" xfId="0" applyFont="1" applyBorder="1"/>
    <xf numFmtId="0" fontId="5" fillId="0" borderId="2" xfId="0" applyFont="1" applyBorder="1" applyAlignment="1">
      <alignment horizontal="center" vertical="center"/>
    </xf>
    <xf numFmtId="0" fontId="7" fillId="0" borderId="3" xfId="0" applyFont="1" applyBorder="1"/>
    <xf numFmtId="0" fontId="7" fillId="0" borderId="4" xfId="0" applyFont="1" applyBorder="1"/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/>
    <xf numFmtId="0" fontId="1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8" xfId="0" applyFont="1" applyBorder="1"/>
    <xf numFmtId="0" fontId="13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7" fillId="0" borderId="0" xfId="0" applyFont="1" applyBorder="1"/>
    <xf numFmtId="0" fontId="13" fillId="0" borderId="0" xfId="0" applyFont="1"/>
    <xf numFmtId="0" fontId="5" fillId="0" borderId="9" xfId="0" applyFont="1" applyBorder="1" applyAlignment="1">
      <alignment horizontal="center" vertical="center" wrapText="1"/>
    </xf>
    <xf numFmtId="0" fontId="7" fillId="0" borderId="14" xfId="0" applyFont="1" applyBorder="1"/>
    <xf numFmtId="0" fontId="5" fillId="0" borderId="10" xfId="0" applyFont="1" applyBorder="1" applyAlignment="1">
      <alignment horizontal="center" vertical="center" wrapText="1"/>
    </xf>
    <xf numFmtId="0" fontId="7" fillId="0" borderId="15" xfId="0" applyFont="1" applyBorder="1"/>
    <xf numFmtId="0" fontId="5" fillId="0" borderId="11" xfId="0" applyFont="1" applyBorder="1" applyAlignment="1">
      <alignment horizontal="center" wrapText="1"/>
    </xf>
    <xf numFmtId="0" fontId="7" fillId="0" borderId="12" xfId="0" applyFont="1" applyBorder="1"/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/>
    <xf numFmtId="0" fontId="19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5"/>
  <sheetViews>
    <sheetView topLeftCell="A136" workbookViewId="0">
      <selection activeCell="I142" sqref="I142:N143"/>
    </sheetView>
  </sheetViews>
  <sheetFormatPr defaultColWidth="11.25" defaultRowHeight="15" customHeight="1"/>
  <cols>
    <col min="1" max="1" width="6.75" customWidth="1"/>
    <col min="2" max="3" width="7.125" customWidth="1"/>
    <col min="4" max="4" width="8.5" customWidth="1"/>
    <col min="5" max="5" width="9.5" customWidth="1"/>
    <col min="6" max="6" width="8.125" customWidth="1"/>
    <col min="7" max="7" width="10.125" customWidth="1"/>
    <col min="8" max="8" width="7.875" customWidth="1"/>
    <col min="9" max="9" width="8.25" customWidth="1"/>
    <col min="10" max="10" width="8.5" customWidth="1"/>
    <col min="11" max="11" width="7.75" customWidth="1"/>
    <col min="12" max="12" width="8.5" customWidth="1"/>
    <col min="13" max="13" width="8.125" customWidth="1"/>
    <col min="14" max="14" width="8.25" customWidth="1"/>
    <col min="15" max="15" width="7.5" customWidth="1"/>
    <col min="16" max="16" width="8.5" customWidth="1"/>
  </cols>
  <sheetData>
    <row r="1" spans="1:26" ht="21.75" customHeight="1">
      <c r="A1" s="111" t="s">
        <v>72</v>
      </c>
      <c r="B1" s="111"/>
      <c r="C1" s="111"/>
      <c r="D1" s="111"/>
      <c r="E1" s="111"/>
      <c r="F1" s="111"/>
      <c r="G1" s="111"/>
      <c r="H1" s="4"/>
      <c r="J1" s="4"/>
      <c r="L1" s="4"/>
      <c r="N1" s="4"/>
      <c r="Q1" s="5" t="s">
        <v>1</v>
      </c>
      <c r="R1" s="5" t="s">
        <v>1</v>
      </c>
    </row>
    <row r="2" spans="1:26" ht="20.25" customHeight="1">
      <c r="A2" s="130" t="s">
        <v>0</v>
      </c>
      <c r="B2" s="130"/>
      <c r="C2" s="130"/>
      <c r="D2" s="130"/>
      <c r="E2" s="130"/>
      <c r="F2" s="130"/>
      <c r="G2" s="130"/>
      <c r="H2" s="4"/>
      <c r="J2" s="4"/>
      <c r="L2" s="4"/>
      <c r="N2" s="4"/>
    </row>
    <row r="3" spans="1:26" ht="26.25" customHeight="1">
      <c r="A3" s="111" t="s">
        <v>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</row>
    <row r="4" spans="1:26" ht="15.75" customHeight="1">
      <c r="A4" s="6"/>
      <c r="B4" s="6"/>
      <c r="C4" s="6"/>
      <c r="D4" s="7"/>
      <c r="E4" s="6"/>
      <c r="F4" s="7"/>
      <c r="G4" s="6"/>
      <c r="H4" s="7"/>
      <c r="I4" s="6"/>
      <c r="J4" s="7"/>
      <c r="K4" s="6"/>
      <c r="L4" s="7"/>
      <c r="M4" s="6" t="s">
        <v>3</v>
      </c>
      <c r="N4" s="7"/>
      <c r="O4" s="6"/>
    </row>
    <row r="5" spans="1:26" ht="23.25" customHeight="1">
      <c r="A5" s="112" t="s">
        <v>4</v>
      </c>
      <c r="B5" s="103"/>
      <c r="C5" s="103"/>
      <c r="D5" s="103"/>
      <c r="E5" s="103"/>
      <c r="F5" s="103"/>
      <c r="G5" s="103"/>
      <c r="H5" s="7"/>
      <c r="I5" s="6"/>
      <c r="J5" s="7"/>
      <c r="K5" s="6"/>
      <c r="L5" s="7"/>
      <c r="M5" s="6"/>
      <c r="N5" s="7"/>
      <c r="O5" s="6"/>
    </row>
    <row r="6" spans="1:26" ht="15.75" customHeight="1">
      <c r="A6" s="110" t="s">
        <v>5</v>
      </c>
      <c r="B6" s="110" t="s">
        <v>6</v>
      </c>
      <c r="C6" s="110" t="s">
        <v>7</v>
      </c>
      <c r="D6" s="108" t="s">
        <v>8</v>
      </c>
      <c r="E6" s="97"/>
      <c r="F6" s="97"/>
      <c r="G6" s="97"/>
      <c r="H6" s="97"/>
      <c r="I6" s="98"/>
      <c r="J6" s="108" t="s">
        <v>9</v>
      </c>
      <c r="K6" s="97"/>
      <c r="L6" s="97"/>
      <c r="M6" s="97"/>
      <c r="N6" s="97"/>
      <c r="O6" s="98"/>
    </row>
    <row r="7" spans="1:26" ht="15.75" customHeight="1">
      <c r="A7" s="94"/>
      <c r="B7" s="94"/>
      <c r="C7" s="94"/>
      <c r="D7" s="109" t="s">
        <v>10</v>
      </c>
      <c r="E7" s="98"/>
      <c r="F7" s="109" t="s">
        <v>11</v>
      </c>
      <c r="G7" s="98"/>
      <c r="H7" s="109" t="s">
        <v>12</v>
      </c>
      <c r="I7" s="98"/>
      <c r="J7" s="109" t="s">
        <v>10</v>
      </c>
      <c r="K7" s="98"/>
      <c r="L7" s="109" t="s">
        <v>11</v>
      </c>
      <c r="M7" s="98"/>
      <c r="N7" s="109" t="s">
        <v>12</v>
      </c>
      <c r="O7" s="98"/>
    </row>
    <row r="8" spans="1:26" ht="15.75" customHeight="1">
      <c r="A8" s="95"/>
      <c r="B8" s="95"/>
      <c r="C8" s="95"/>
      <c r="D8" s="9" t="s">
        <v>13</v>
      </c>
      <c r="E8" s="10" t="s">
        <v>14</v>
      </c>
      <c r="F8" s="9" t="s">
        <v>13</v>
      </c>
      <c r="G8" s="11" t="s">
        <v>14</v>
      </c>
      <c r="H8" s="9" t="s">
        <v>13</v>
      </c>
      <c r="I8" s="11" t="s">
        <v>14</v>
      </c>
      <c r="J8" s="9" t="s">
        <v>13</v>
      </c>
      <c r="K8" s="11" t="s">
        <v>14</v>
      </c>
      <c r="L8" s="9" t="s">
        <v>13</v>
      </c>
      <c r="M8" s="11" t="s">
        <v>14</v>
      </c>
      <c r="N8" s="9" t="s">
        <v>13</v>
      </c>
      <c r="O8" s="11" t="s">
        <v>14</v>
      </c>
    </row>
    <row r="9" spans="1:26" ht="15.75" customHeight="1">
      <c r="A9" s="11">
        <v>1</v>
      </c>
      <c r="B9" s="12">
        <v>2</v>
      </c>
      <c r="C9" s="13">
        <v>75</v>
      </c>
      <c r="D9" s="14">
        <v>58</v>
      </c>
      <c r="E9" s="15">
        <v>0.73299999999999998</v>
      </c>
      <c r="F9" s="14">
        <v>14</v>
      </c>
      <c r="G9" s="15">
        <v>18.7</v>
      </c>
      <c r="H9" s="14">
        <v>3</v>
      </c>
      <c r="I9" s="16">
        <f t="shared" ref="I9:I14" si="0">H9/C9*100</f>
        <v>4</v>
      </c>
      <c r="J9" s="14">
        <v>61</v>
      </c>
      <c r="K9" s="16">
        <f t="shared" ref="K9:K14" si="1">J9/C9*100</f>
        <v>81.333333333333329</v>
      </c>
      <c r="L9" s="14">
        <v>11</v>
      </c>
      <c r="M9" s="16">
        <f t="shared" ref="M9:M14" si="2">L9/C9*100</f>
        <v>14.666666666666666</v>
      </c>
      <c r="N9" s="14">
        <v>3</v>
      </c>
      <c r="O9" s="16">
        <f t="shared" ref="O9:O14" si="3">N9/C9*100</f>
        <v>4</v>
      </c>
      <c r="P9" s="17">
        <f t="shared" ref="P9:P14" si="4">J9+L9+N9</f>
        <v>75</v>
      </c>
    </row>
    <row r="10" spans="1:26" ht="15.75" customHeight="1">
      <c r="A10" s="11">
        <v>2</v>
      </c>
      <c r="B10" s="12">
        <v>3</v>
      </c>
      <c r="C10" s="13">
        <v>96</v>
      </c>
      <c r="D10" s="14">
        <v>85</v>
      </c>
      <c r="E10" s="16">
        <f t="shared" ref="E10:E12" si="5">D10/C10*100</f>
        <v>88.541666666666657</v>
      </c>
      <c r="F10" s="14">
        <v>8</v>
      </c>
      <c r="G10" s="16">
        <f t="shared" ref="G10:G14" si="6">F10/C10*100</f>
        <v>8.3333333333333321</v>
      </c>
      <c r="H10" s="14">
        <v>3</v>
      </c>
      <c r="I10" s="16">
        <f t="shared" si="0"/>
        <v>3.125</v>
      </c>
      <c r="J10" s="14">
        <v>80</v>
      </c>
      <c r="K10" s="16">
        <f t="shared" si="1"/>
        <v>83.333333333333343</v>
      </c>
      <c r="L10" s="14">
        <v>10</v>
      </c>
      <c r="M10" s="16">
        <f t="shared" si="2"/>
        <v>10.416666666666668</v>
      </c>
      <c r="N10" s="14">
        <v>6</v>
      </c>
      <c r="O10" s="16">
        <f t="shared" si="3"/>
        <v>6.25</v>
      </c>
      <c r="P10" s="17">
        <f t="shared" si="4"/>
        <v>96</v>
      </c>
    </row>
    <row r="11" spans="1:26" ht="15.75" customHeight="1">
      <c r="A11" s="11">
        <v>3</v>
      </c>
      <c r="B11" s="12">
        <v>2</v>
      </c>
      <c r="C11" s="13">
        <v>83</v>
      </c>
      <c r="D11" s="14">
        <v>66</v>
      </c>
      <c r="E11" s="16">
        <f t="shared" si="5"/>
        <v>79.518072289156621</v>
      </c>
      <c r="F11" s="14">
        <v>15</v>
      </c>
      <c r="G11" s="16">
        <f t="shared" si="6"/>
        <v>18.072289156626507</v>
      </c>
      <c r="H11" s="14">
        <v>1</v>
      </c>
      <c r="I11" s="16">
        <f t="shared" si="0"/>
        <v>1.2048192771084338</v>
      </c>
      <c r="J11" s="14">
        <v>63</v>
      </c>
      <c r="K11" s="16">
        <f t="shared" si="1"/>
        <v>75.903614457831324</v>
      </c>
      <c r="L11" s="14">
        <v>18</v>
      </c>
      <c r="M11" s="16">
        <f t="shared" si="2"/>
        <v>21.686746987951807</v>
      </c>
      <c r="N11" s="14">
        <v>1</v>
      </c>
      <c r="O11" s="16">
        <f t="shared" si="3"/>
        <v>1.2048192771084338</v>
      </c>
      <c r="P11" s="17">
        <f t="shared" si="4"/>
        <v>82</v>
      </c>
    </row>
    <row r="12" spans="1:26" ht="15.75" customHeight="1">
      <c r="A12" s="11">
        <v>4</v>
      </c>
      <c r="B12" s="12">
        <v>3</v>
      </c>
      <c r="C12" s="13">
        <v>90</v>
      </c>
      <c r="D12" s="14">
        <v>37</v>
      </c>
      <c r="E12" s="16">
        <f t="shared" si="5"/>
        <v>41.111111111111107</v>
      </c>
      <c r="F12" s="14">
        <v>42</v>
      </c>
      <c r="G12" s="16">
        <f t="shared" si="6"/>
        <v>46.666666666666664</v>
      </c>
      <c r="H12" s="14">
        <v>11</v>
      </c>
      <c r="I12" s="16">
        <f t="shared" si="0"/>
        <v>12.222222222222221</v>
      </c>
      <c r="J12" s="14">
        <v>39</v>
      </c>
      <c r="K12" s="16">
        <f t="shared" si="1"/>
        <v>43.333333333333336</v>
      </c>
      <c r="L12" s="14">
        <v>48</v>
      </c>
      <c r="M12" s="16">
        <f t="shared" si="2"/>
        <v>53.333333333333336</v>
      </c>
      <c r="N12" s="14">
        <v>3</v>
      </c>
      <c r="O12" s="16">
        <f t="shared" si="3"/>
        <v>3.3333333333333335</v>
      </c>
      <c r="P12" s="17">
        <f t="shared" si="4"/>
        <v>90</v>
      </c>
    </row>
    <row r="13" spans="1:26" ht="15.75" customHeight="1">
      <c r="A13" s="11">
        <v>5</v>
      </c>
      <c r="B13" s="12">
        <v>3</v>
      </c>
      <c r="C13" s="13">
        <v>88</v>
      </c>
      <c r="D13" s="14">
        <v>57</v>
      </c>
      <c r="E13" s="16">
        <v>50.6</v>
      </c>
      <c r="F13" s="14">
        <v>31</v>
      </c>
      <c r="G13" s="16">
        <f t="shared" si="6"/>
        <v>35.227272727272727</v>
      </c>
      <c r="H13" s="18">
        <v>0</v>
      </c>
      <c r="I13" s="16">
        <f t="shared" si="0"/>
        <v>0</v>
      </c>
      <c r="J13" s="14">
        <v>56</v>
      </c>
      <c r="K13" s="16">
        <f t="shared" si="1"/>
        <v>63.636363636363633</v>
      </c>
      <c r="L13" s="14">
        <v>32</v>
      </c>
      <c r="M13" s="16">
        <f t="shared" si="2"/>
        <v>36.363636363636367</v>
      </c>
      <c r="N13" s="18">
        <v>0</v>
      </c>
      <c r="O13" s="16">
        <f t="shared" si="3"/>
        <v>0</v>
      </c>
      <c r="P13" s="17">
        <f t="shared" si="4"/>
        <v>88</v>
      </c>
    </row>
    <row r="14" spans="1:26" ht="23.25" customHeight="1">
      <c r="A14" s="19" t="s">
        <v>15</v>
      </c>
      <c r="B14" s="19">
        <f t="shared" ref="B14:D14" si="7">SUM(B9:B13)</f>
        <v>13</v>
      </c>
      <c r="C14" s="20">
        <f t="shared" si="7"/>
        <v>432</v>
      </c>
      <c r="D14" s="21">
        <f t="shared" si="7"/>
        <v>303</v>
      </c>
      <c r="E14" s="22">
        <f>D14/C14*100</f>
        <v>70.138888888888886</v>
      </c>
      <c r="F14" s="21">
        <f>SUM(F9:F13)</f>
        <v>110</v>
      </c>
      <c r="G14" s="22">
        <f t="shared" si="6"/>
        <v>25.462962962962965</v>
      </c>
      <c r="H14" s="21">
        <f>SUM(H9:H13)</f>
        <v>18</v>
      </c>
      <c r="I14" s="22">
        <f t="shared" si="0"/>
        <v>4.1666666666666661</v>
      </c>
      <c r="J14" s="21">
        <f>SUM(J9:J13)</f>
        <v>299</v>
      </c>
      <c r="K14" s="22">
        <f t="shared" si="1"/>
        <v>69.212962962962962</v>
      </c>
      <c r="L14" s="21">
        <f>SUM(L9:L13)</f>
        <v>119</v>
      </c>
      <c r="M14" s="22">
        <f t="shared" si="2"/>
        <v>27.546296296296298</v>
      </c>
      <c r="N14" s="21">
        <f>SUM(N9:N13)</f>
        <v>13</v>
      </c>
      <c r="O14" s="22">
        <f t="shared" si="3"/>
        <v>3.0092592592592591</v>
      </c>
      <c r="P14" s="23">
        <f t="shared" si="4"/>
        <v>431</v>
      </c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spans="1:26" ht="15.75" customHeight="1">
      <c r="A15" s="5"/>
      <c r="B15" s="5"/>
      <c r="C15" s="5"/>
      <c r="D15" s="4"/>
      <c r="E15" s="5"/>
      <c r="F15" s="4"/>
      <c r="G15" s="5"/>
      <c r="H15" s="4"/>
      <c r="I15" s="5"/>
      <c r="J15" s="4"/>
      <c r="K15" s="5"/>
      <c r="L15" s="4"/>
      <c r="M15" s="5"/>
      <c r="N15" s="4"/>
      <c r="O15" s="5"/>
    </row>
    <row r="16" spans="1:26" ht="15.75" customHeight="1">
      <c r="A16" s="110" t="s">
        <v>5</v>
      </c>
      <c r="B16" s="110" t="s">
        <v>6</v>
      </c>
      <c r="C16" s="110" t="s">
        <v>7</v>
      </c>
      <c r="D16" s="108" t="s">
        <v>16</v>
      </c>
      <c r="E16" s="97"/>
      <c r="F16" s="97"/>
      <c r="G16" s="97"/>
      <c r="H16" s="97"/>
      <c r="I16" s="98"/>
      <c r="J16" s="108" t="s">
        <v>17</v>
      </c>
      <c r="K16" s="97"/>
      <c r="L16" s="97"/>
      <c r="M16" s="97"/>
      <c r="N16" s="97"/>
      <c r="O16" s="98"/>
    </row>
    <row r="17" spans="1:26" ht="15.75" customHeight="1">
      <c r="A17" s="94"/>
      <c r="B17" s="94"/>
      <c r="C17" s="94"/>
      <c r="D17" s="109" t="s">
        <v>10</v>
      </c>
      <c r="E17" s="98"/>
      <c r="F17" s="109" t="s">
        <v>11</v>
      </c>
      <c r="G17" s="98"/>
      <c r="H17" s="109" t="s">
        <v>12</v>
      </c>
      <c r="I17" s="98"/>
      <c r="J17" s="109" t="s">
        <v>10</v>
      </c>
      <c r="K17" s="98"/>
      <c r="L17" s="109" t="s">
        <v>11</v>
      </c>
      <c r="M17" s="98"/>
      <c r="N17" s="109" t="s">
        <v>12</v>
      </c>
      <c r="O17" s="98"/>
    </row>
    <row r="18" spans="1:26" ht="15.75" customHeight="1">
      <c r="A18" s="95"/>
      <c r="B18" s="95"/>
      <c r="C18" s="95"/>
      <c r="D18" s="9" t="s">
        <v>13</v>
      </c>
      <c r="E18" s="11" t="s">
        <v>14</v>
      </c>
      <c r="F18" s="9" t="s">
        <v>13</v>
      </c>
      <c r="G18" s="11" t="s">
        <v>14</v>
      </c>
      <c r="H18" s="9" t="s">
        <v>13</v>
      </c>
      <c r="I18" s="11" t="s">
        <v>14</v>
      </c>
      <c r="J18" s="9" t="s">
        <v>13</v>
      </c>
      <c r="K18" s="11" t="s">
        <v>14</v>
      </c>
      <c r="L18" s="9" t="s">
        <v>13</v>
      </c>
      <c r="M18" s="11" t="s">
        <v>14</v>
      </c>
      <c r="N18" s="9" t="s">
        <v>13</v>
      </c>
      <c r="O18" s="11" t="s">
        <v>14</v>
      </c>
    </row>
    <row r="19" spans="1:26" ht="15.75" customHeight="1">
      <c r="A19" s="11">
        <v>4</v>
      </c>
      <c r="B19" s="12">
        <v>3</v>
      </c>
      <c r="C19" s="12">
        <v>90</v>
      </c>
      <c r="D19" s="14">
        <v>58</v>
      </c>
      <c r="E19" s="16">
        <f t="shared" ref="E19:E21" si="8">D19/C19*100</f>
        <v>64.444444444444443</v>
      </c>
      <c r="F19" s="14">
        <v>31</v>
      </c>
      <c r="G19" s="16">
        <f t="shared" ref="G19:G21" si="9">F19/C19*100</f>
        <v>34.444444444444443</v>
      </c>
      <c r="H19" s="14">
        <v>1</v>
      </c>
      <c r="I19" s="16">
        <f t="shared" ref="I19:I21" si="10">H19/C19*100</f>
        <v>1.1111111111111112</v>
      </c>
      <c r="J19" s="14">
        <v>41</v>
      </c>
      <c r="K19" s="16">
        <f t="shared" ref="K19:K21" si="11">J19/C19*100</f>
        <v>45.555555555555557</v>
      </c>
      <c r="L19" s="14">
        <v>41</v>
      </c>
      <c r="M19" s="16">
        <f t="shared" ref="M19:M21" si="12">L19/C19*100</f>
        <v>45.555555555555557</v>
      </c>
      <c r="N19" s="14">
        <v>8</v>
      </c>
      <c r="O19" s="16">
        <f t="shared" ref="O19:O21" si="13">N19/C19*100</f>
        <v>8.8888888888888893</v>
      </c>
      <c r="P19" s="17">
        <f t="shared" ref="P19:P21" si="14">J19+L19+N19</f>
        <v>90</v>
      </c>
    </row>
    <row r="20" spans="1:26" ht="15.75" customHeight="1">
      <c r="A20" s="11">
        <v>5</v>
      </c>
      <c r="B20" s="12">
        <v>3</v>
      </c>
      <c r="C20" s="12">
        <v>88</v>
      </c>
      <c r="D20" s="14">
        <v>67</v>
      </c>
      <c r="E20" s="16">
        <f t="shared" si="8"/>
        <v>76.13636363636364</v>
      </c>
      <c r="F20" s="14">
        <v>21</v>
      </c>
      <c r="G20" s="16">
        <f t="shared" si="9"/>
        <v>23.863636363636363</v>
      </c>
      <c r="H20" s="18">
        <v>0</v>
      </c>
      <c r="I20" s="16">
        <f t="shared" si="10"/>
        <v>0</v>
      </c>
      <c r="J20" s="14">
        <v>71</v>
      </c>
      <c r="K20" s="16">
        <f t="shared" si="11"/>
        <v>80.681818181818173</v>
      </c>
      <c r="L20" s="14">
        <v>17</v>
      </c>
      <c r="M20" s="16">
        <f t="shared" si="12"/>
        <v>19.318181818181817</v>
      </c>
      <c r="N20" s="18">
        <v>0</v>
      </c>
      <c r="O20" s="16">
        <f t="shared" si="13"/>
        <v>0</v>
      </c>
      <c r="P20" s="17">
        <f t="shared" si="14"/>
        <v>88</v>
      </c>
    </row>
    <row r="21" spans="1:26" ht="20.25" customHeight="1">
      <c r="A21" s="19" t="s">
        <v>15</v>
      </c>
      <c r="B21" s="19">
        <v>6</v>
      </c>
      <c r="C21" s="19">
        <f t="shared" ref="C21:D21" si="15">SUM(C19:C20)</f>
        <v>178</v>
      </c>
      <c r="D21" s="21">
        <f t="shared" si="15"/>
        <v>125</v>
      </c>
      <c r="E21" s="22">
        <f t="shared" si="8"/>
        <v>70.224719101123597</v>
      </c>
      <c r="F21" s="21">
        <f>SUM(F19:F20)</f>
        <v>52</v>
      </c>
      <c r="G21" s="22">
        <f t="shared" si="9"/>
        <v>29.213483146067414</v>
      </c>
      <c r="H21" s="21">
        <f>SUM(H19:H20)</f>
        <v>1</v>
      </c>
      <c r="I21" s="22">
        <f t="shared" si="10"/>
        <v>0.5617977528089888</v>
      </c>
      <c r="J21" s="21">
        <f>SUM(J19:J20)</f>
        <v>112</v>
      </c>
      <c r="K21" s="22">
        <f t="shared" si="11"/>
        <v>62.921348314606739</v>
      </c>
      <c r="L21" s="21">
        <f>SUM(L19:L20)</f>
        <v>58</v>
      </c>
      <c r="M21" s="22">
        <f t="shared" si="12"/>
        <v>32.584269662921351</v>
      </c>
      <c r="N21" s="21">
        <f>SUM(N19:N20)</f>
        <v>8</v>
      </c>
      <c r="O21" s="22">
        <f t="shared" si="13"/>
        <v>4.4943820224719104</v>
      </c>
      <c r="P21" s="23">
        <f t="shared" si="14"/>
        <v>178</v>
      </c>
      <c r="Q21" s="24"/>
      <c r="R21" s="24"/>
      <c r="S21" s="24"/>
      <c r="T21" s="24"/>
      <c r="U21" s="24"/>
      <c r="V21" s="24"/>
      <c r="W21" s="24"/>
      <c r="X21" s="24"/>
      <c r="Y21" s="24"/>
      <c r="Z21" s="24"/>
    </row>
    <row r="22" spans="1:26" ht="15.75" customHeight="1">
      <c r="A22" s="5"/>
      <c r="B22" s="5"/>
      <c r="C22" s="5"/>
      <c r="D22" s="4"/>
      <c r="E22" s="5"/>
      <c r="F22" s="4"/>
      <c r="G22" s="5"/>
      <c r="H22" s="4"/>
      <c r="I22" s="5"/>
      <c r="J22" s="4"/>
      <c r="K22" s="5"/>
      <c r="L22" s="4"/>
      <c r="M22" s="5"/>
      <c r="N22" s="4"/>
      <c r="O22" s="5"/>
    </row>
    <row r="23" spans="1:26" ht="15.75" customHeight="1">
      <c r="A23" s="110" t="s">
        <v>5</v>
      </c>
      <c r="B23" s="110" t="s">
        <v>6</v>
      </c>
      <c r="C23" s="110" t="s">
        <v>18</v>
      </c>
      <c r="D23" s="108" t="s">
        <v>19</v>
      </c>
      <c r="E23" s="97"/>
      <c r="F23" s="97"/>
      <c r="G23" s="97"/>
      <c r="H23" s="97"/>
      <c r="I23" s="98"/>
      <c r="J23" s="108" t="s">
        <v>20</v>
      </c>
      <c r="K23" s="97"/>
      <c r="L23" s="97"/>
      <c r="M23" s="97"/>
      <c r="N23" s="97"/>
      <c r="O23" s="98"/>
    </row>
    <row r="24" spans="1:26" ht="15.75" customHeight="1">
      <c r="A24" s="94"/>
      <c r="B24" s="94"/>
      <c r="C24" s="94"/>
      <c r="D24" s="109" t="s">
        <v>10</v>
      </c>
      <c r="E24" s="98"/>
      <c r="F24" s="109" t="s">
        <v>11</v>
      </c>
      <c r="G24" s="98"/>
      <c r="H24" s="109" t="s">
        <v>12</v>
      </c>
      <c r="I24" s="98"/>
      <c r="J24" s="109" t="s">
        <v>10</v>
      </c>
      <c r="K24" s="98"/>
      <c r="L24" s="109" t="s">
        <v>11</v>
      </c>
      <c r="M24" s="98"/>
      <c r="N24" s="109" t="s">
        <v>12</v>
      </c>
      <c r="O24" s="98"/>
    </row>
    <row r="25" spans="1:26" ht="15.75" customHeight="1">
      <c r="A25" s="95"/>
      <c r="B25" s="95"/>
      <c r="C25" s="95"/>
      <c r="D25" s="9" t="s">
        <v>13</v>
      </c>
      <c r="E25" s="11" t="s">
        <v>14</v>
      </c>
      <c r="F25" s="9" t="s">
        <v>13</v>
      </c>
      <c r="G25" s="11" t="s">
        <v>14</v>
      </c>
      <c r="H25" s="9" t="s">
        <v>13</v>
      </c>
      <c r="I25" s="11" t="s">
        <v>14</v>
      </c>
      <c r="J25" s="9" t="s">
        <v>13</v>
      </c>
      <c r="K25" s="11" t="s">
        <v>14</v>
      </c>
      <c r="L25" s="9" t="s">
        <v>13</v>
      </c>
      <c r="M25" s="11" t="s">
        <v>14</v>
      </c>
      <c r="N25" s="9" t="s">
        <v>13</v>
      </c>
      <c r="O25" s="11" t="s">
        <v>14</v>
      </c>
    </row>
    <row r="26" spans="1:26" ht="15.75" customHeight="1">
      <c r="A26" s="11">
        <v>3</v>
      </c>
      <c r="B26" s="12">
        <v>2</v>
      </c>
      <c r="C26" s="12">
        <v>83</v>
      </c>
      <c r="D26" s="14">
        <v>64</v>
      </c>
      <c r="E26" s="16">
        <f t="shared" ref="E26:E29" si="16">D26/C26*100</f>
        <v>77.108433734939766</v>
      </c>
      <c r="F26" s="14">
        <v>17</v>
      </c>
      <c r="G26" s="16">
        <f t="shared" ref="G26:G27" si="17">F26/C26*100</f>
        <v>20.481927710843372</v>
      </c>
      <c r="H26" s="14">
        <v>1</v>
      </c>
      <c r="I26" s="16">
        <f t="shared" ref="I26:I29" si="18">H26/C26*100</f>
        <v>1.2048192771084338</v>
      </c>
      <c r="J26" s="14">
        <v>63</v>
      </c>
      <c r="K26" s="16">
        <f t="shared" ref="K26:K29" si="19">J26/C26*100</f>
        <v>75.903614457831324</v>
      </c>
      <c r="L26" s="14">
        <v>19</v>
      </c>
      <c r="M26" s="16">
        <f t="shared" ref="M26:M29" si="20">L26/C26*100</f>
        <v>22.891566265060241</v>
      </c>
      <c r="N26" s="18">
        <v>0</v>
      </c>
      <c r="O26" s="12"/>
      <c r="P26" s="17">
        <f t="shared" ref="P26:P29" si="21">J26+L26+N26</f>
        <v>82</v>
      </c>
    </row>
    <row r="27" spans="1:26" ht="15.75" customHeight="1">
      <c r="A27" s="11">
        <v>4</v>
      </c>
      <c r="B27" s="12">
        <v>3</v>
      </c>
      <c r="C27" s="12">
        <v>90</v>
      </c>
      <c r="D27" s="14">
        <v>51</v>
      </c>
      <c r="E27" s="16">
        <f t="shared" si="16"/>
        <v>56.666666666666664</v>
      </c>
      <c r="F27" s="14">
        <v>35</v>
      </c>
      <c r="G27" s="16">
        <f t="shared" si="17"/>
        <v>38.888888888888893</v>
      </c>
      <c r="H27" s="14">
        <v>4</v>
      </c>
      <c r="I27" s="16">
        <f t="shared" si="18"/>
        <v>4.4444444444444446</v>
      </c>
      <c r="J27" s="18"/>
      <c r="K27" s="16">
        <f t="shared" si="19"/>
        <v>0</v>
      </c>
      <c r="L27" s="18"/>
      <c r="M27" s="16">
        <f t="shared" si="20"/>
        <v>0</v>
      </c>
      <c r="N27" s="18"/>
      <c r="O27" s="12"/>
      <c r="P27" s="17">
        <f t="shared" si="21"/>
        <v>0</v>
      </c>
    </row>
    <row r="28" spans="1:26" ht="15.75" customHeight="1">
      <c r="A28" s="11">
        <v>5</v>
      </c>
      <c r="B28" s="12">
        <v>3</v>
      </c>
      <c r="C28" s="12">
        <v>88</v>
      </c>
      <c r="D28" s="14">
        <v>61</v>
      </c>
      <c r="E28" s="16">
        <f t="shared" si="16"/>
        <v>69.318181818181827</v>
      </c>
      <c r="F28" s="14">
        <v>27</v>
      </c>
      <c r="G28" s="12" t="s">
        <v>21</v>
      </c>
      <c r="H28" s="18">
        <v>0</v>
      </c>
      <c r="I28" s="16">
        <f t="shared" si="18"/>
        <v>0</v>
      </c>
      <c r="J28" s="18"/>
      <c r="K28" s="16">
        <f t="shared" si="19"/>
        <v>0</v>
      </c>
      <c r="L28" s="18"/>
      <c r="M28" s="16">
        <f t="shared" si="20"/>
        <v>0</v>
      </c>
      <c r="N28" s="18"/>
      <c r="O28" s="12"/>
      <c r="P28" s="17">
        <f t="shared" si="21"/>
        <v>0</v>
      </c>
    </row>
    <row r="29" spans="1:26" ht="21.75" customHeight="1">
      <c r="A29" s="19" t="s">
        <v>15</v>
      </c>
      <c r="B29" s="19">
        <f>SUM(B26:B28)</f>
        <v>8</v>
      </c>
      <c r="C29" s="19">
        <f>C26+C27+C28</f>
        <v>261</v>
      </c>
      <c r="D29" s="21">
        <f>SUM(D26:D28)</f>
        <v>176</v>
      </c>
      <c r="E29" s="22">
        <f t="shared" si="16"/>
        <v>67.432950191570882</v>
      </c>
      <c r="F29" s="21">
        <f>SUM(F26:F28)</f>
        <v>79</v>
      </c>
      <c r="G29" s="22">
        <f>F29/C29*100</f>
        <v>30.268199233716476</v>
      </c>
      <c r="H29" s="21">
        <f>SUM(H26:H28)</f>
        <v>5</v>
      </c>
      <c r="I29" s="22">
        <f t="shared" si="18"/>
        <v>1.9157088122605364</v>
      </c>
      <c r="J29" s="21"/>
      <c r="K29" s="22">
        <f t="shared" si="19"/>
        <v>0</v>
      </c>
      <c r="L29" s="21"/>
      <c r="M29" s="22">
        <f t="shared" si="20"/>
        <v>0</v>
      </c>
      <c r="N29" s="21"/>
      <c r="O29" s="19"/>
      <c r="P29" s="23">
        <f t="shared" si="21"/>
        <v>0</v>
      </c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spans="1:26" ht="15.75" customHeight="1">
      <c r="D30" s="4"/>
      <c r="F30" s="4"/>
      <c r="H30" s="4"/>
      <c r="J30" s="4"/>
      <c r="L30" s="4"/>
      <c r="N30" s="4"/>
    </row>
    <row r="31" spans="1:26" ht="15.75" customHeight="1">
      <c r="A31" s="110" t="s">
        <v>5</v>
      </c>
      <c r="B31" s="110" t="s">
        <v>6</v>
      </c>
      <c r="C31" s="110" t="s">
        <v>18</v>
      </c>
      <c r="D31" s="108" t="s">
        <v>22</v>
      </c>
      <c r="E31" s="97"/>
      <c r="F31" s="97"/>
      <c r="G31" s="97"/>
      <c r="H31" s="97"/>
      <c r="I31" s="98"/>
      <c r="J31" s="4"/>
      <c r="L31" s="4"/>
      <c r="N31" s="4"/>
    </row>
    <row r="32" spans="1:26" ht="15.75" customHeight="1">
      <c r="A32" s="94"/>
      <c r="B32" s="94"/>
      <c r="C32" s="94"/>
      <c r="D32" s="109" t="s">
        <v>10</v>
      </c>
      <c r="E32" s="98"/>
      <c r="F32" s="109" t="s">
        <v>11</v>
      </c>
      <c r="G32" s="98"/>
      <c r="H32" s="109" t="s">
        <v>12</v>
      </c>
      <c r="I32" s="98"/>
      <c r="J32" s="4"/>
      <c r="L32" s="4"/>
      <c r="N32" s="4"/>
    </row>
    <row r="33" spans="1:16" ht="15.75" customHeight="1">
      <c r="A33" s="95"/>
      <c r="B33" s="95"/>
      <c r="C33" s="95"/>
      <c r="D33" s="9" t="s">
        <v>13</v>
      </c>
      <c r="E33" s="11" t="s">
        <v>14</v>
      </c>
      <c r="F33" s="9" t="s">
        <v>13</v>
      </c>
      <c r="G33" s="11" t="s">
        <v>14</v>
      </c>
      <c r="H33" s="9" t="s">
        <v>13</v>
      </c>
      <c r="I33" s="11" t="s">
        <v>14</v>
      </c>
      <c r="J33" s="4"/>
      <c r="L33" s="4"/>
      <c r="N33" s="4"/>
    </row>
    <row r="34" spans="1:16" ht="15.75" customHeight="1">
      <c r="A34" s="11">
        <v>3</v>
      </c>
      <c r="B34" s="12">
        <v>2</v>
      </c>
      <c r="C34" s="12">
        <v>83</v>
      </c>
      <c r="D34" s="14">
        <v>61</v>
      </c>
      <c r="E34" s="16">
        <f>D34/C34*100</f>
        <v>73.493975903614455</v>
      </c>
      <c r="F34" s="14">
        <v>21</v>
      </c>
      <c r="G34" s="16">
        <f>F34/C34*100</f>
        <v>25.301204819277107</v>
      </c>
      <c r="H34" s="14">
        <v>0</v>
      </c>
      <c r="I34" s="16">
        <f>H34/C34*100</f>
        <v>0</v>
      </c>
      <c r="J34" s="4"/>
      <c r="L34" s="4"/>
      <c r="N34" s="4"/>
    </row>
    <row r="35" spans="1:16" ht="15.75" customHeight="1">
      <c r="A35" s="25"/>
      <c r="D35" s="4"/>
      <c r="F35" s="4"/>
      <c r="H35" s="4"/>
      <c r="J35" s="4"/>
      <c r="L35" s="4"/>
      <c r="N35" s="4"/>
    </row>
    <row r="36" spans="1:16" ht="21.75" customHeight="1">
      <c r="A36" s="113" t="s">
        <v>23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</row>
    <row r="37" spans="1:16" ht="15.75" customHeight="1">
      <c r="A37" s="93" t="s">
        <v>5</v>
      </c>
      <c r="B37" s="93" t="s">
        <v>7</v>
      </c>
      <c r="C37" s="100" t="s">
        <v>24</v>
      </c>
      <c r="D37" s="97"/>
      <c r="E37" s="97"/>
      <c r="F37" s="97"/>
      <c r="G37" s="97"/>
      <c r="H37" s="98"/>
      <c r="I37" s="100" t="s">
        <v>25</v>
      </c>
      <c r="J37" s="97"/>
      <c r="K37" s="97"/>
      <c r="L37" s="97"/>
      <c r="M37" s="97"/>
      <c r="N37" s="98"/>
    </row>
    <row r="38" spans="1:16" ht="15.75" customHeight="1">
      <c r="A38" s="94"/>
      <c r="B38" s="94"/>
      <c r="C38" s="101" t="s">
        <v>26</v>
      </c>
      <c r="D38" s="98"/>
      <c r="E38" s="101" t="s">
        <v>27</v>
      </c>
      <c r="F38" s="98"/>
      <c r="G38" s="101" t="s">
        <v>28</v>
      </c>
      <c r="H38" s="98"/>
      <c r="I38" s="101" t="s">
        <v>26</v>
      </c>
      <c r="J38" s="98"/>
      <c r="K38" s="101" t="s">
        <v>27</v>
      </c>
      <c r="L38" s="98"/>
      <c r="M38" s="101" t="s">
        <v>28</v>
      </c>
      <c r="N38" s="98"/>
    </row>
    <row r="39" spans="1:16" ht="15.75" customHeight="1">
      <c r="A39" s="95"/>
      <c r="B39" s="95"/>
      <c r="C39" s="13" t="s">
        <v>13</v>
      </c>
      <c r="D39" s="26" t="s">
        <v>14</v>
      </c>
      <c r="E39" s="13" t="s">
        <v>13</v>
      </c>
      <c r="F39" s="26" t="s">
        <v>14</v>
      </c>
      <c r="G39" s="13" t="s">
        <v>13</v>
      </c>
      <c r="H39" s="26" t="s">
        <v>14</v>
      </c>
      <c r="I39" s="13" t="s">
        <v>13</v>
      </c>
      <c r="J39" s="26" t="s">
        <v>14</v>
      </c>
      <c r="K39" s="13" t="s">
        <v>13</v>
      </c>
      <c r="L39" s="26" t="s">
        <v>14</v>
      </c>
      <c r="M39" s="13" t="s">
        <v>13</v>
      </c>
      <c r="N39" s="26" t="s">
        <v>14</v>
      </c>
    </row>
    <row r="40" spans="1:16" ht="15.75" customHeight="1">
      <c r="A40" s="73">
        <v>4</v>
      </c>
      <c r="B40" s="73">
        <v>90</v>
      </c>
      <c r="C40" s="86">
        <v>61</v>
      </c>
      <c r="D40" s="87">
        <f>C40/B40*100</f>
        <v>67.777777777777786</v>
      </c>
      <c r="E40" s="86">
        <v>23</v>
      </c>
      <c r="F40" s="87">
        <f>E40/B40*100</f>
        <v>25.555555555555554</v>
      </c>
      <c r="G40" s="86">
        <v>6</v>
      </c>
      <c r="H40" s="87">
        <v>6.7</v>
      </c>
      <c r="I40" s="86">
        <v>53</v>
      </c>
      <c r="J40" s="87">
        <f>I40/B40*100</f>
        <v>58.888888888888893</v>
      </c>
      <c r="K40" s="86">
        <v>37</v>
      </c>
      <c r="L40" s="87">
        <f>K40/B40*100</f>
        <v>41.111111111111107</v>
      </c>
      <c r="M40" s="73">
        <v>0</v>
      </c>
      <c r="N40" s="26">
        <f t="shared" ref="N40:N41" si="22">M40/B40*100</f>
        <v>0</v>
      </c>
      <c r="P40" s="5">
        <f t="shared" ref="P40:P42" si="23">I40+K40+M40</f>
        <v>90</v>
      </c>
    </row>
    <row r="41" spans="1:16" ht="15.75" customHeight="1">
      <c r="A41" s="73">
        <v>5</v>
      </c>
      <c r="B41" s="73">
        <v>88</v>
      </c>
      <c r="C41" s="86">
        <v>74</v>
      </c>
      <c r="D41" s="87">
        <f t="shared" ref="D41:D42" si="24">C41/B41*100</f>
        <v>84.090909090909093</v>
      </c>
      <c r="E41" s="86">
        <v>14</v>
      </c>
      <c r="F41" s="87">
        <f t="shared" ref="F41:F42" si="25">E41/B41*100</f>
        <v>15.909090909090908</v>
      </c>
      <c r="G41" s="86">
        <v>0</v>
      </c>
      <c r="H41" s="88"/>
      <c r="I41" s="86">
        <v>67</v>
      </c>
      <c r="J41" s="87">
        <f t="shared" ref="J41:J42" si="26">I41/B41*100</f>
        <v>76.13636363636364</v>
      </c>
      <c r="K41" s="86">
        <v>21</v>
      </c>
      <c r="L41" s="87">
        <f t="shared" ref="L41:L42" si="27">K41/B41*100</f>
        <v>23.863636363636363</v>
      </c>
      <c r="M41" s="73">
        <v>0</v>
      </c>
      <c r="N41" s="26">
        <f t="shared" si="22"/>
        <v>0</v>
      </c>
      <c r="P41" s="5">
        <f t="shared" si="23"/>
        <v>88</v>
      </c>
    </row>
    <row r="42" spans="1:16" ht="22.5" customHeight="1">
      <c r="A42" s="29" t="s">
        <v>15</v>
      </c>
      <c r="B42" s="20">
        <f t="shared" ref="B42:N42" si="28">SUM(B40:B41)</f>
        <v>178</v>
      </c>
      <c r="C42" s="29">
        <f t="shared" si="28"/>
        <v>135</v>
      </c>
      <c r="D42" s="85">
        <f t="shared" si="24"/>
        <v>75.842696629213478</v>
      </c>
      <c r="E42" s="29">
        <f t="shared" si="28"/>
        <v>37</v>
      </c>
      <c r="F42" s="85">
        <f t="shared" si="25"/>
        <v>20.786516853932586</v>
      </c>
      <c r="G42" s="29">
        <f t="shared" si="28"/>
        <v>6</v>
      </c>
      <c r="H42" s="30">
        <f t="shared" si="28"/>
        <v>6.7</v>
      </c>
      <c r="I42" s="29">
        <f t="shared" si="28"/>
        <v>120</v>
      </c>
      <c r="J42" s="85">
        <f t="shared" si="26"/>
        <v>67.415730337078656</v>
      </c>
      <c r="K42" s="29">
        <f t="shared" si="28"/>
        <v>58</v>
      </c>
      <c r="L42" s="85">
        <f t="shared" si="27"/>
        <v>32.584269662921351</v>
      </c>
      <c r="M42" s="29">
        <f t="shared" si="28"/>
        <v>0</v>
      </c>
      <c r="N42" s="30">
        <f t="shared" si="28"/>
        <v>0</v>
      </c>
      <c r="P42" s="5">
        <f t="shared" si="23"/>
        <v>178</v>
      </c>
    </row>
    <row r="43" spans="1:16" ht="15.75" customHeight="1">
      <c r="A43" s="31"/>
      <c r="B43" s="31"/>
      <c r="C43" s="31"/>
      <c r="D43" s="32"/>
      <c r="E43" s="31"/>
      <c r="F43" s="32"/>
      <c r="G43" s="31"/>
      <c r="H43" s="32"/>
      <c r="I43" s="31"/>
      <c r="J43" s="32"/>
      <c r="K43" s="31"/>
      <c r="L43" s="32"/>
      <c r="M43" s="31"/>
      <c r="N43" s="32"/>
    </row>
    <row r="44" spans="1:16" ht="15.75" customHeight="1">
      <c r="A44" s="93" t="s">
        <v>5</v>
      </c>
      <c r="B44" s="93" t="s">
        <v>7</v>
      </c>
      <c r="C44" s="100" t="s">
        <v>29</v>
      </c>
      <c r="D44" s="97"/>
      <c r="E44" s="97"/>
      <c r="F44" s="97"/>
      <c r="G44" s="97"/>
      <c r="H44" s="98"/>
      <c r="I44" s="102"/>
      <c r="J44" s="103"/>
      <c r="K44" s="103"/>
      <c r="L44" s="103"/>
      <c r="M44" s="103"/>
      <c r="N44" s="103"/>
    </row>
    <row r="45" spans="1:16" ht="15.75" customHeight="1">
      <c r="A45" s="94"/>
      <c r="B45" s="94"/>
      <c r="C45" s="101" t="s">
        <v>26</v>
      </c>
      <c r="D45" s="98"/>
      <c r="E45" s="101" t="s">
        <v>27</v>
      </c>
      <c r="F45" s="98"/>
      <c r="G45" s="101" t="s">
        <v>28</v>
      </c>
      <c r="H45" s="98"/>
      <c r="I45" s="107"/>
      <c r="J45" s="103"/>
      <c r="K45" s="107"/>
      <c r="L45" s="103"/>
      <c r="M45" s="107"/>
      <c r="N45" s="103"/>
    </row>
    <row r="46" spans="1:16" ht="15.75" customHeight="1">
      <c r="A46" s="95"/>
      <c r="B46" s="95"/>
      <c r="C46" s="13" t="s">
        <v>13</v>
      </c>
      <c r="D46" s="26" t="s">
        <v>14</v>
      </c>
      <c r="E46" s="13" t="s">
        <v>13</v>
      </c>
      <c r="F46" s="26" t="s">
        <v>14</v>
      </c>
      <c r="G46" s="13" t="s">
        <v>13</v>
      </c>
      <c r="H46" s="26" t="s">
        <v>14</v>
      </c>
      <c r="I46" s="34"/>
      <c r="J46" s="35"/>
      <c r="K46" s="34"/>
      <c r="L46" s="35"/>
      <c r="M46" s="34"/>
      <c r="N46" s="35"/>
    </row>
    <row r="47" spans="1:16" ht="15.75" customHeight="1">
      <c r="A47" s="40">
        <v>4</v>
      </c>
      <c r="B47" s="73">
        <v>90</v>
      </c>
      <c r="C47" s="86">
        <v>43</v>
      </c>
      <c r="D47" s="87">
        <f>C47/B47*100</f>
        <v>47.777777777777779</v>
      </c>
      <c r="E47" s="86">
        <v>41</v>
      </c>
      <c r="F47" s="87">
        <f>E47/B47*100</f>
        <v>45.555555555555557</v>
      </c>
      <c r="G47" s="86">
        <v>6</v>
      </c>
      <c r="H47" s="87">
        <v>6.7</v>
      </c>
      <c r="I47" s="36"/>
      <c r="J47" s="37"/>
      <c r="K47" s="36"/>
      <c r="L47" s="37"/>
      <c r="M47" s="36"/>
      <c r="N47" s="37"/>
    </row>
    <row r="48" spans="1:16" ht="15.75" customHeight="1">
      <c r="A48" s="40">
        <v>5</v>
      </c>
      <c r="B48" s="73">
        <v>88</v>
      </c>
      <c r="C48" s="86">
        <v>63</v>
      </c>
      <c r="D48" s="87">
        <f t="shared" ref="D48:D49" si="29">C48/B48*100</f>
        <v>71.590909090909093</v>
      </c>
      <c r="E48" s="86">
        <v>25</v>
      </c>
      <c r="F48" s="87">
        <f t="shared" ref="F48:F49" si="30">E48/B48*100</f>
        <v>28.40909090909091</v>
      </c>
      <c r="G48" s="40">
        <v>0</v>
      </c>
      <c r="H48" s="28">
        <f>G48/B48*100</f>
        <v>0</v>
      </c>
      <c r="I48" s="36"/>
      <c r="J48" s="37"/>
      <c r="K48" s="36"/>
      <c r="L48" s="37"/>
      <c r="M48" s="36"/>
      <c r="N48" s="37"/>
    </row>
    <row r="49" spans="1:26" ht="21.75" customHeight="1">
      <c r="A49" s="29" t="s">
        <v>15</v>
      </c>
      <c r="B49" s="20">
        <f t="shared" ref="B49:H49" si="31">SUM(B47:B48)</f>
        <v>178</v>
      </c>
      <c r="C49" s="29">
        <f t="shared" si="31"/>
        <v>106</v>
      </c>
      <c r="D49" s="87">
        <f t="shared" si="29"/>
        <v>59.550561797752813</v>
      </c>
      <c r="E49" s="29">
        <f t="shared" si="31"/>
        <v>66</v>
      </c>
      <c r="F49" s="87">
        <f t="shared" si="30"/>
        <v>37.078651685393261</v>
      </c>
      <c r="G49" s="29">
        <f t="shared" si="31"/>
        <v>6</v>
      </c>
      <c r="H49" s="30">
        <f t="shared" si="31"/>
        <v>6.7</v>
      </c>
      <c r="I49" s="38"/>
      <c r="J49" s="39"/>
      <c r="K49" s="38"/>
      <c r="L49" s="39"/>
      <c r="M49" s="38"/>
      <c r="N49" s="39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spans="1:26" ht="15.75" customHeight="1">
      <c r="D50" s="4"/>
      <c r="F50" s="4"/>
      <c r="H50" s="4"/>
      <c r="J50" s="4"/>
      <c r="L50" s="4"/>
      <c r="N50" s="4"/>
    </row>
    <row r="51" spans="1:26" ht="21" customHeight="1">
      <c r="A51" s="105" t="s">
        <v>30</v>
      </c>
      <c r="B51" s="106"/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</row>
    <row r="52" spans="1:26" ht="15.75" customHeight="1">
      <c r="A52" s="93" t="s">
        <v>5</v>
      </c>
      <c r="B52" s="93" t="s">
        <v>7</v>
      </c>
      <c r="C52" s="100" t="s">
        <v>31</v>
      </c>
      <c r="D52" s="97"/>
      <c r="E52" s="97"/>
      <c r="F52" s="97"/>
      <c r="G52" s="97"/>
      <c r="H52" s="98"/>
      <c r="I52" s="100" t="s">
        <v>32</v>
      </c>
      <c r="J52" s="97"/>
      <c r="K52" s="97"/>
      <c r="L52" s="97"/>
      <c r="M52" s="97"/>
      <c r="N52" s="98"/>
    </row>
    <row r="53" spans="1:26" ht="15.75" customHeight="1">
      <c r="A53" s="94"/>
      <c r="B53" s="94"/>
      <c r="C53" s="101" t="s">
        <v>26</v>
      </c>
      <c r="D53" s="98"/>
      <c r="E53" s="101" t="s">
        <v>27</v>
      </c>
      <c r="F53" s="98"/>
      <c r="G53" s="101" t="s">
        <v>28</v>
      </c>
      <c r="H53" s="98"/>
      <c r="I53" s="101" t="s">
        <v>26</v>
      </c>
      <c r="J53" s="98"/>
      <c r="K53" s="101" t="s">
        <v>27</v>
      </c>
      <c r="L53" s="98"/>
      <c r="M53" s="101" t="s">
        <v>28</v>
      </c>
      <c r="N53" s="98"/>
    </row>
    <row r="54" spans="1:26" ht="15.75" customHeight="1">
      <c r="A54" s="95"/>
      <c r="B54" s="95"/>
      <c r="C54" s="13" t="s">
        <v>13</v>
      </c>
      <c r="D54" s="26" t="s">
        <v>14</v>
      </c>
      <c r="E54" s="13" t="s">
        <v>13</v>
      </c>
      <c r="F54" s="26" t="s">
        <v>14</v>
      </c>
      <c r="G54" s="13" t="s">
        <v>13</v>
      </c>
      <c r="H54" s="26" t="s">
        <v>14</v>
      </c>
      <c r="I54" s="13" t="s">
        <v>13</v>
      </c>
      <c r="J54" s="26" t="s">
        <v>14</v>
      </c>
      <c r="K54" s="13" t="s">
        <v>13</v>
      </c>
      <c r="L54" s="26" t="s">
        <v>14</v>
      </c>
      <c r="M54" s="13" t="s">
        <v>13</v>
      </c>
      <c r="N54" s="26" t="s">
        <v>14</v>
      </c>
    </row>
    <row r="55" spans="1:26" ht="15.75" customHeight="1">
      <c r="A55" s="40">
        <v>4</v>
      </c>
      <c r="B55" s="73">
        <v>90</v>
      </c>
      <c r="C55" s="86">
        <v>46</v>
      </c>
      <c r="D55" s="87">
        <f t="shared" ref="D55:D57" si="32">C55/B55*100</f>
        <v>51.111111111111107</v>
      </c>
      <c r="E55" s="86">
        <v>43</v>
      </c>
      <c r="F55" s="87">
        <f t="shared" ref="F55:F57" si="33">E55/B55*100</f>
        <v>47.777777777777779</v>
      </c>
      <c r="G55" s="86">
        <v>1</v>
      </c>
      <c r="H55" s="89">
        <f>G55/B55*100</f>
        <v>1.1111111111111112</v>
      </c>
      <c r="I55" s="86">
        <v>61</v>
      </c>
      <c r="J55" s="87">
        <f>I55/B55*100</f>
        <v>67.777777777777786</v>
      </c>
      <c r="K55" s="86">
        <v>29</v>
      </c>
      <c r="L55" s="87">
        <f t="shared" ref="L55:L57" si="34">K55/B55*100</f>
        <v>32.222222222222221</v>
      </c>
      <c r="M55" s="40">
        <v>0</v>
      </c>
      <c r="N55" s="28">
        <f t="shared" ref="N55:N57" si="35">M55/B55*100</f>
        <v>0</v>
      </c>
      <c r="O55" s="5"/>
      <c r="P55" s="5"/>
    </row>
    <row r="56" spans="1:26" ht="15.75" customHeight="1">
      <c r="A56" s="40">
        <v>5</v>
      </c>
      <c r="B56" s="73">
        <v>88</v>
      </c>
      <c r="C56" s="86">
        <v>64</v>
      </c>
      <c r="D56" s="87">
        <f t="shared" si="32"/>
        <v>72.727272727272734</v>
      </c>
      <c r="E56" s="90">
        <v>24</v>
      </c>
      <c r="F56" s="87">
        <f t="shared" si="33"/>
        <v>27.27272727272727</v>
      </c>
      <c r="G56" s="90">
        <v>0</v>
      </c>
      <c r="H56" s="89">
        <f t="shared" ref="H56:H57" si="36">G56/B56*100</f>
        <v>0</v>
      </c>
      <c r="I56" s="90">
        <v>66</v>
      </c>
      <c r="J56" s="87">
        <f t="shared" ref="J56:J57" si="37">I56/B56*100</f>
        <v>75</v>
      </c>
      <c r="K56" s="90">
        <v>22</v>
      </c>
      <c r="L56" s="87">
        <f t="shared" si="34"/>
        <v>25</v>
      </c>
      <c r="M56" s="90">
        <v>0</v>
      </c>
      <c r="N56" s="28">
        <f t="shared" si="35"/>
        <v>0</v>
      </c>
      <c r="O56" s="5"/>
      <c r="P56" s="5"/>
    </row>
    <row r="57" spans="1:26" ht="20.25" customHeight="1">
      <c r="A57" s="29" t="s">
        <v>15</v>
      </c>
      <c r="B57" s="20">
        <f t="shared" ref="B57:C57" si="38">SUM(B55:B56)</f>
        <v>178</v>
      </c>
      <c r="C57" s="29">
        <f t="shared" si="38"/>
        <v>110</v>
      </c>
      <c r="D57" s="87">
        <f t="shared" si="32"/>
        <v>61.797752808988761</v>
      </c>
      <c r="E57" s="29">
        <f>SUM(E55:E56)</f>
        <v>67</v>
      </c>
      <c r="F57" s="87">
        <f t="shared" si="33"/>
        <v>37.640449438202246</v>
      </c>
      <c r="G57" s="29">
        <f>SUM(G55:G56)</f>
        <v>1</v>
      </c>
      <c r="H57" s="89">
        <f t="shared" si="36"/>
        <v>0.5617977528089888</v>
      </c>
      <c r="I57" s="29">
        <f>SUM(I55:I56)</f>
        <v>127</v>
      </c>
      <c r="J57" s="87">
        <f t="shared" si="37"/>
        <v>71.348314606741567</v>
      </c>
      <c r="K57" s="29">
        <f>SUM(K55:K56)</f>
        <v>51</v>
      </c>
      <c r="L57" s="87">
        <f t="shared" si="34"/>
        <v>28.651685393258425</v>
      </c>
      <c r="M57" s="29">
        <f>SUM(M55:M56)</f>
        <v>0</v>
      </c>
      <c r="N57" s="28">
        <f t="shared" si="35"/>
        <v>0</v>
      </c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 ht="15.75" customHeight="1">
      <c r="A58" s="5"/>
      <c r="B58" s="5"/>
      <c r="C58" s="5"/>
      <c r="D58" s="4"/>
      <c r="E58" s="5"/>
      <c r="F58" s="4"/>
      <c r="G58" s="102"/>
      <c r="H58" s="103"/>
      <c r="I58" s="5"/>
      <c r="J58" s="4"/>
      <c r="K58" s="5"/>
      <c r="L58" s="4"/>
      <c r="M58" s="5"/>
      <c r="N58" s="4"/>
    </row>
    <row r="59" spans="1:26" ht="15.75" customHeight="1">
      <c r="A59" s="5"/>
      <c r="B59" s="5"/>
      <c r="C59" s="5"/>
      <c r="D59" s="4"/>
      <c r="E59" s="5"/>
      <c r="F59" s="4"/>
      <c r="G59" s="33"/>
      <c r="I59" s="5"/>
      <c r="J59" s="4"/>
      <c r="K59" s="5"/>
      <c r="L59" s="4"/>
      <c r="M59" s="5"/>
      <c r="N59" s="4"/>
    </row>
    <row r="60" spans="1:26" ht="15.75" customHeight="1">
      <c r="A60" s="93" t="s">
        <v>5</v>
      </c>
      <c r="B60" s="93" t="s">
        <v>7</v>
      </c>
      <c r="C60" s="100" t="s">
        <v>33</v>
      </c>
      <c r="D60" s="97"/>
      <c r="E60" s="97"/>
      <c r="F60" s="97"/>
      <c r="G60" s="97"/>
      <c r="H60" s="98"/>
      <c r="I60" s="100" t="s">
        <v>34</v>
      </c>
      <c r="J60" s="97"/>
      <c r="K60" s="97"/>
      <c r="L60" s="97"/>
      <c r="M60" s="97"/>
      <c r="N60" s="98"/>
    </row>
    <row r="61" spans="1:26" ht="15.75" customHeight="1">
      <c r="A61" s="94"/>
      <c r="B61" s="94"/>
      <c r="C61" s="101" t="s">
        <v>26</v>
      </c>
      <c r="D61" s="98"/>
      <c r="E61" s="101" t="s">
        <v>27</v>
      </c>
      <c r="F61" s="98"/>
      <c r="G61" s="101" t="s">
        <v>28</v>
      </c>
      <c r="H61" s="98"/>
      <c r="I61" s="101" t="s">
        <v>26</v>
      </c>
      <c r="J61" s="98"/>
      <c r="K61" s="101" t="s">
        <v>27</v>
      </c>
      <c r="L61" s="98"/>
      <c r="M61" s="101" t="s">
        <v>28</v>
      </c>
      <c r="N61" s="98"/>
    </row>
    <row r="62" spans="1:26" ht="15.75" customHeight="1">
      <c r="A62" s="95"/>
      <c r="B62" s="95"/>
      <c r="C62" s="13" t="s">
        <v>13</v>
      </c>
      <c r="D62" s="26" t="s">
        <v>14</v>
      </c>
      <c r="E62" s="13" t="s">
        <v>13</v>
      </c>
      <c r="F62" s="26" t="s">
        <v>14</v>
      </c>
      <c r="G62" s="13" t="s">
        <v>13</v>
      </c>
      <c r="H62" s="26" t="s">
        <v>14</v>
      </c>
      <c r="I62" s="13" t="s">
        <v>13</v>
      </c>
      <c r="J62" s="26" t="s">
        <v>14</v>
      </c>
      <c r="K62" s="13" t="s">
        <v>13</v>
      </c>
      <c r="L62" s="26" t="s">
        <v>14</v>
      </c>
      <c r="M62" s="13" t="s">
        <v>13</v>
      </c>
      <c r="N62" s="26" t="s">
        <v>14</v>
      </c>
    </row>
    <row r="63" spans="1:26" ht="15.75" customHeight="1">
      <c r="A63" s="27">
        <v>4</v>
      </c>
      <c r="B63" s="13">
        <v>90</v>
      </c>
      <c r="C63" s="40">
        <v>64</v>
      </c>
      <c r="D63" s="28">
        <f t="shared" ref="D63:D65" si="39">C63/B63*100</f>
        <v>71.111111111111114</v>
      </c>
      <c r="E63" s="40">
        <v>26</v>
      </c>
      <c r="F63" s="28">
        <f t="shared" ref="F63:F65" si="40">E63/B63*100</f>
        <v>28.888888888888886</v>
      </c>
      <c r="G63" s="27">
        <v>0</v>
      </c>
      <c r="H63" s="28">
        <f t="shared" ref="H63:H64" si="41">G63/B63*100</f>
        <v>0</v>
      </c>
      <c r="I63" s="40">
        <v>65</v>
      </c>
      <c r="J63" s="28">
        <f t="shared" ref="J63:J65" si="42">I63/B63*100</f>
        <v>72.222222222222214</v>
      </c>
      <c r="K63" s="40">
        <v>25</v>
      </c>
      <c r="L63" s="28">
        <f t="shared" ref="L63:L65" si="43">K63/B63*100</f>
        <v>27.777777777777779</v>
      </c>
      <c r="M63" s="27">
        <v>0</v>
      </c>
      <c r="N63" s="28">
        <f t="shared" ref="N63:N64" si="44">M63/B63*100</f>
        <v>0</v>
      </c>
      <c r="O63" s="5"/>
    </row>
    <row r="64" spans="1:26" ht="15.75" customHeight="1">
      <c r="A64" s="27">
        <v>5</v>
      </c>
      <c r="B64" s="13">
        <v>88</v>
      </c>
      <c r="C64" s="40">
        <v>72</v>
      </c>
      <c r="D64" s="28">
        <f t="shared" si="39"/>
        <v>81.818181818181827</v>
      </c>
      <c r="E64" s="40">
        <v>16</v>
      </c>
      <c r="F64" s="28">
        <f t="shared" si="40"/>
        <v>18.181818181818183</v>
      </c>
      <c r="G64" s="27">
        <v>0</v>
      </c>
      <c r="H64" s="28">
        <f t="shared" si="41"/>
        <v>0</v>
      </c>
      <c r="I64" s="40">
        <v>77</v>
      </c>
      <c r="J64" s="28">
        <f t="shared" si="42"/>
        <v>87.5</v>
      </c>
      <c r="K64" s="40">
        <v>11</v>
      </c>
      <c r="L64" s="28">
        <f t="shared" si="43"/>
        <v>12.5</v>
      </c>
      <c r="M64" s="27">
        <v>0</v>
      </c>
      <c r="N64" s="28">
        <f t="shared" si="44"/>
        <v>0</v>
      </c>
      <c r="O64" s="5"/>
    </row>
    <row r="65" spans="1:26" ht="19.5" customHeight="1">
      <c r="A65" s="29" t="s">
        <v>15</v>
      </c>
      <c r="B65" s="20">
        <f t="shared" ref="B65:C65" si="45">SUM(B63:B64)</f>
        <v>178</v>
      </c>
      <c r="C65" s="29">
        <f t="shared" si="45"/>
        <v>136</v>
      </c>
      <c r="D65" s="28">
        <f t="shared" si="39"/>
        <v>76.404494382022463</v>
      </c>
      <c r="E65" s="29">
        <f>SUM(E63:E64)</f>
        <v>42</v>
      </c>
      <c r="F65" s="28">
        <f t="shared" si="40"/>
        <v>23.595505617977526</v>
      </c>
      <c r="G65" s="29">
        <f t="shared" ref="G65:I65" si="46">SUM(G63:G64)</f>
        <v>0</v>
      </c>
      <c r="H65" s="30">
        <f t="shared" si="46"/>
        <v>0</v>
      </c>
      <c r="I65" s="29">
        <f t="shared" si="46"/>
        <v>142</v>
      </c>
      <c r="J65" s="28">
        <f t="shared" si="42"/>
        <v>79.775280898876403</v>
      </c>
      <c r="K65" s="29">
        <f>SUM(K63:K64)</f>
        <v>36</v>
      </c>
      <c r="L65" s="28">
        <f t="shared" si="43"/>
        <v>20.224719101123593</v>
      </c>
      <c r="M65" s="29">
        <f t="shared" ref="M65:N65" si="47">SUM(M63:M64)</f>
        <v>0</v>
      </c>
      <c r="N65" s="30">
        <f t="shared" si="47"/>
        <v>0</v>
      </c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spans="1:26" ht="15.75" customHeight="1">
      <c r="D66" s="4"/>
      <c r="F66" s="4"/>
      <c r="H66" s="4"/>
      <c r="J66" s="4"/>
      <c r="L66" s="4"/>
      <c r="N66" s="4"/>
    </row>
    <row r="67" spans="1:26" ht="28.5" customHeight="1">
      <c r="A67" s="104" t="s">
        <v>35</v>
      </c>
      <c r="B67" s="103"/>
      <c r="C67" s="103"/>
      <c r="D67" s="103"/>
      <c r="E67" s="103"/>
      <c r="F67" s="103"/>
      <c r="G67" s="103"/>
      <c r="H67" s="103"/>
      <c r="I67" s="103"/>
      <c r="J67" s="103"/>
      <c r="K67" s="103"/>
      <c r="L67" s="103"/>
      <c r="M67" s="103"/>
      <c r="N67" s="103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24" customHeight="1">
      <c r="A68" s="105" t="s">
        <v>36</v>
      </c>
      <c r="B68" s="106"/>
      <c r="C68" s="106"/>
      <c r="D68" s="106"/>
      <c r="E68" s="106"/>
      <c r="F68" s="106"/>
      <c r="G68" s="106"/>
      <c r="H68" s="106"/>
      <c r="I68" s="106"/>
      <c r="J68" s="106"/>
      <c r="K68" s="106"/>
      <c r="L68" s="106"/>
      <c r="M68" s="106"/>
      <c r="N68" s="106"/>
    </row>
    <row r="69" spans="1:26" ht="15.75" customHeight="1">
      <c r="A69" s="93" t="s">
        <v>5</v>
      </c>
      <c r="B69" s="93" t="s">
        <v>7</v>
      </c>
      <c r="C69" s="96" t="s">
        <v>37</v>
      </c>
      <c r="D69" s="97"/>
      <c r="E69" s="97"/>
      <c r="F69" s="97"/>
      <c r="G69" s="97"/>
      <c r="H69" s="98"/>
      <c r="I69" s="96" t="s">
        <v>38</v>
      </c>
      <c r="J69" s="97"/>
      <c r="K69" s="97"/>
      <c r="L69" s="97"/>
      <c r="M69" s="97"/>
      <c r="N69" s="98"/>
    </row>
    <row r="70" spans="1:26" ht="15.75" customHeight="1">
      <c r="A70" s="94"/>
      <c r="B70" s="94"/>
      <c r="C70" s="99" t="s">
        <v>26</v>
      </c>
      <c r="D70" s="98"/>
      <c r="E70" s="99" t="s">
        <v>27</v>
      </c>
      <c r="F70" s="98"/>
      <c r="G70" s="99" t="s">
        <v>28</v>
      </c>
      <c r="H70" s="98"/>
      <c r="I70" s="99" t="s">
        <v>26</v>
      </c>
      <c r="J70" s="98"/>
      <c r="K70" s="99" t="s">
        <v>27</v>
      </c>
      <c r="L70" s="98"/>
      <c r="M70" s="99" t="s">
        <v>28</v>
      </c>
      <c r="N70" s="98"/>
    </row>
    <row r="71" spans="1:26" ht="15.75" customHeight="1">
      <c r="A71" s="95"/>
      <c r="B71" s="95"/>
      <c r="C71" s="41" t="s">
        <v>13</v>
      </c>
      <c r="D71" s="42" t="s">
        <v>14</v>
      </c>
      <c r="E71" s="41" t="s">
        <v>13</v>
      </c>
      <c r="F71" s="42" t="s">
        <v>14</v>
      </c>
      <c r="G71" s="41" t="s">
        <v>13</v>
      </c>
      <c r="H71" s="42" t="s">
        <v>14</v>
      </c>
      <c r="I71" s="41" t="s">
        <v>13</v>
      </c>
      <c r="J71" s="42" t="s">
        <v>14</v>
      </c>
      <c r="K71" s="41" t="s">
        <v>13</v>
      </c>
      <c r="L71" s="42" t="s">
        <v>14</v>
      </c>
      <c r="M71" s="41" t="s">
        <v>13</v>
      </c>
      <c r="N71" s="42" t="s">
        <v>14</v>
      </c>
    </row>
    <row r="72" spans="1:26" ht="15.75" customHeight="1">
      <c r="A72" s="41">
        <v>1</v>
      </c>
      <c r="B72" s="41">
        <v>75</v>
      </c>
      <c r="C72" s="43">
        <v>56</v>
      </c>
      <c r="D72" s="42">
        <f t="shared" ref="D72:D75" si="48">C72/B72*100</f>
        <v>74.666666666666671</v>
      </c>
      <c r="E72" s="43">
        <v>19</v>
      </c>
      <c r="F72" s="42">
        <f t="shared" ref="F72:F75" si="49">E72/B72*100</f>
        <v>25.333333333333336</v>
      </c>
      <c r="G72" s="41">
        <v>0</v>
      </c>
      <c r="H72" s="42">
        <f t="shared" ref="H72:H75" si="50">G72/B72*100</f>
        <v>0</v>
      </c>
      <c r="I72" s="43">
        <v>56</v>
      </c>
      <c r="J72" s="42">
        <f t="shared" ref="J72:J75" si="51">I72/B72*100</f>
        <v>74.666666666666671</v>
      </c>
      <c r="K72" s="43">
        <v>19</v>
      </c>
      <c r="L72" s="42">
        <f t="shared" ref="L72:L75" si="52">K72/B72*100</f>
        <v>25.333333333333336</v>
      </c>
      <c r="M72" s="41">
        <v>0</v>
      </c>
      <c r="N72" s="42">
        <f t="shared" ref="N72:N75" si="53">M72/B72*100</f>
        <v>0</v>
      </c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>
      <c r="A73" s="41">
        <v>2</v>
      </c>
      <c r="B73" s="41">
        <v>96</v>
      </c>
      <c r="C73" s="43">
        <v>67</v>
      </c>
      <c r="D73" s="42">
        <f t="shared" si="48"/>
        <v>69.791666666666657</v>
      </c>
      <c r="E73" s="43">
        <v>29</v>
      </c>
      <c r="F73" s="42">
        <f t="shared" si="49"/>
        <v>30.208333333333332</v>
      </c>
      <c r="G73" s="41">
        <v>0</v>
      </c>
      <c r="H73" s="42">
        <f t="shared" si="50"/>
        <v>0</v>
      </c>
      <c r="I73" s="43">
        <v>68</v>
      </c>
      <c r="J73" s="42">
        <f t="shared" si="51"/>
        <v>70.833333333333343</v>
      </c>
      <c r="K73" s="43">
        <v>28</v>
      </c>
      <c r="L73" s="42">
        <f t="shared" si="52"/>
        <v>29.166666666666668</v>
      </c>
      <c r="M73" s="41">
        <v>0</v>
      </c>
      <c r="N73" s="42">
        <f t="shared" si="53"/>
        <v>0</v>
      </c>
      <c r="O73" s="5"/>
    </row>
    <row r="74" spans="1:26" ht="15.75" customHeight="1">
      <c r="A74" s="41">
        <v>3</v>
      </c>
      <c r="B74" s="41">
        <v>83</v>
      </c>
      <c r="C74" s="43">
        <v>57</v>
      </c>
      <c r="D74" s="42">
        <f t="shared" si="48"/>
        <v>68.674698795180717</v>
      </c>
      <c r="E74" s="43">
        <v>25</v>
      </c>
      <c r="F74" s="42">
        <f t="shared" si="49"/>
        <v>30.120481927710845</v>
      </c>
      <c r="G74" s="41">
        <v>0</v>
      </c>
      <c r="H74" s="42">
        <f t="shared" si="50"/>
        <v>0</v>
      </c>
      <c r="I74" s="43">
        <v>57</v>
      </c>
      <c r="J74" s="42">
        <f t="shared" si="51"/>
        <v>68.674698795180717</v>
      </c>
      <c r="K74" s="43">
        <v>25</v>
      </c>
      <c r="L74" s="42">
        <f t="shared" si="52"/>
        <v>30.120481927710845</v>
      </c>
      <c r="M74" s="41">
        <v>0</v>
      </c>
      <c r="N74" s="42">
        <f t="shared" si="53"/>
        <v>0</v>
      </c>
      <c r="O74" s="5"/>
    </row>
    <row r="75" spans="1:26" ht="24.75" customHeight="1">
      <c r="A75" s="44" t="s">
        <v>15</v>
      </c>
      <c r="B75" s="44">
        <f t="shared" ref="B75:C75" si="54">SUM(B72:B74)</f>
        <v>254</v>
      </c>
      <c r="C75" s="44">
        <f t="shared" si="54"/>
        <v>180</v>
      </c>
      <c r="D75" s="45">
        <f t="shared" si="48"/>
        <v>70.866141732283467</v>
      </c>
      <c r="E75" s="44">
        <f>SUM(E72:E74)</f>
        <v>73</v>
      </c>
      <c r="F75" s="45">
        <f t="shared" si="49"/>
        <v>28.740157480314959</v>
      </c>
      <c r="G75" s="44">
        <f>SUM(G72:G74)</f>
        <v>0</v>
      </c>
      <c r="H75" s="45">
        <f t="shared" si="50"/>
        <v>0</v>
      </c>
      <c r="I75" s="44">
        <f>SUM(I72:I74)</f>
        <v>181</v>
      </c>
      <c r="J75" s="45">
        <f t="shared" si="51"/>
        <v>71.259842519685037</v>
      </c>
      <c r="K75" s="44">
        <f>SUM(K72:K74)</f>
        <v>72</v>
      </c>
      <c r="L75" s="45">
        <f t="shared" si="52"/>
        <v>28.346456692913385</v>
      </c>
      <c r="M75" s="44">
        <f>SUM(M72:M74)</f>
        <v>0</v>
      </c>
      <c r="N75" s="45">
        <f t="shared" si="53"/>
        <v>0</v>
      </c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</row>
    <row r="76" spans="1:26" ht="15.75" customHeight="1">
      <c r="D76" s="4"/>
      <c r="F76" s="4"/>
      <c r="H76" s="4"/>
      <c r="J76" s="4"/>
      <c r="L76" s="4"/>
      <c r="N76" s="4"/>
    </row>
    <row r="77" spans="1:26" ht="15.75" customHeight="1">
      <c r="A77" s="93" t="s">
        <v>5</v>
      </c>
      <c r="B77" s="93" t="s">
        <v>7</v>
      </c>
      <c r="C77" s="96" t="s">
        <v>39</v>
      </c>
      <c r="D77" s="97"/>
      <c r="E77" s="97"/>
      <c r="F77" s="97"/>
      <c r="G77" s="97"/>
      <c r="H77" s="98"/>
      <c r="J77" s="4"/>
      <c r="L77" s="4"/>
      <c r="N77" s="4"/>
    </row>
    <row r="78" spans="1:26" ht="15.75" customHeight="1">
      <c r="A78" s="94"/>
      <c r="B78" s="94"/>
      <c r="C78" s="99" t="s">
        <v>26</v>
      </c>
      <c r="D78" s="98"/>
      <c r="E78" s="99" t="s">
        <v>27</v>
      </c>
      <c r="F78" s="98"/>
      <c r="G78" s="99" t="s">
        <v>28</v>
      </c>
      <c r="H78" s="98"/>
      <c r="J78" s="4"/>
      <c r="L78" s="4"/>
      <c r="N78" s="4"/>
    </row>
    <row r="79" spans="1:26" ht="15.75" customHeight="1">
      <c r="A79" s="95"/>
      <c r="B79" s="95"/>
      <c r="C79" s="41" t="s">
        <v>13</v>
      </c>
      <c r="D79" s="42" t="s">
        <v>14</v>
      </c>
      <c r="E79" s="41" t="s">
        <v>13</v>
      </c>
      <c r="F79" s="42" t="s">
        <v>14</v>
      </c>
      <c r="G79" s="41" t="s">
        <v>13</v>
      </c>
      <c r="H79" s="42" t="s">
        <v>14</v>
      </c>
      <c r="J79" s="4"/>
      <c r="L79" s="4"/>
      <c r="N79" s="4"/>
    </row>
    <row r="80" spans="1:26" ht="15.75" customHeight="1">
      <c r="A80" s="41">
        <v>1</v>
      </c>
      <c r="B80" s="41">
        <v>75</v>
      </c>
      <c r="C80" s="43">
        <v>56</v>
      </c>
      <c r="D80" s="42">
        <f t="shared" ref="D80:D83" si="55">C80/B80*100</f>
        <v>74.666666666666671</v>
      </c>
      <c r="E80" s="43">
        <v>19</v>
      </c>
      <c r="F80" s="42">
        <f t="shared" ref="F80:F83" si="56">E80/B80*100</f>
        <v>25.333333333333336</v>
      </c>
      <c r="G80" s="41">
        <v>0</v>
      </c>
      <c r="H80" s="42">
        <f t="shared" ref="H80:H83" si="57">G80/B80*100</f>
        <v>0</v>
      </c>
      <c r="I80" s="5"/>
      <c r="J80" s="4"/>
      <c r="K80" s="5"/>
      <c r="L80" s="4"/>
      <c r="M80" s="5"/>
      <c r="N80" s="4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>
      <c r="A81" s="41">
        <v>2</v>
      </c>
      <c r="B81" s="41">
        <v>96</v>
      </c>
      <c r="C81" s="43">
        <v>69</v>
      </c>
      <c r="D81" s="42">
        <f t="shared" si="55"/>
        <v>71.875</v>
      </c>
      <c r="E81" s="43">
        <v>27</v>
      </c>
      <c r="F81" s="42">
        <f t="shared" si="56"/>
        <v>28.125</v>
      </c>
      <c r="G81" s="41">
        <v>0</v>
      </c>
      <c r="H81" s="42">
        <f t="shared" si="57"/>
        <v>0</v>
      </c>
      <c r="J81" s="4"/>
      <c r="L81" s="4"/>
      <c r="N81" s="4"/>
    </row>
    <row r="82" spans="1:26" ht="15.75" customHeight="1">
      <c r="A82" s="41">
        <v>3</v>
      </c>
      <c r="B82" s="41">
        <v>83</v>
      </c>
      <c r="C82" s="43">
        <v>57</v>
      </c>
      <c r="D82" s="42">
        <f t="shared" si="55"/>
        <v>68.674698795180717</v>
      </c>
      <c r="E82" s="43">
        <v>25</v>
      </c>
      <c r="F82" s="42">
        <f t="shared" si="56"/>
        <v>30.120481927710845</v>
      </c>
      <c r="G82" s="41">
        <v>0</v>
      </c>
      <c r="H82" s="42">
        <f t="shared" si="57"/>
        <v>0</v>
      </c>
      <c r="J82" s="4"/>
      <c r="L82" s="4"/>
      <c r="N82" s="4"/>
    </row>
    <row r="83" spans="1:26" ht="21.75" customHeight="1">
      <c r="A83" s="44" t="s">
        <v>15</v>
      </c>
      <c r="B83" s="44">
        <f t="shared" ref="B83:C83" si="58">SUM(B80:B82)</f>
        <v>254</v>
      </c>
      <c r="C83" s="44">
        <f t="shared" si="58"/>
        <v>182</v>
      </c>
      <c r="D83" s="45">
        <f t="shared" si="55"/>
        <v>71.653543307086608</v>
      </c>
      <c r="E83" s="44">
        <f>SUM(E80:E82)</f>
        <v>71</v>
      </c>
      <c r="F83" s="45">
        <f t="shared" si="56"/>
        <v>27.952755905511811</v>
      </c>
      <c r="G83" s="44">
        <f>SUM(G80:G82)</f>
        <v>0</v>
      </c>
      <c r="H83" s="45">
        <f t="shared" si="57"/>
        <v>0</v>
      </c>
      <c r="I83" s="46"/>
      <c r="J83" s="47"/>
      <c r="K83" s="46"/>
      <c r="L83" s="47"/>
      <c r="M83" s="46"/>
      <c r="N83" s="47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</row>
    <row r="84" spans="1:26" ht="21.75" customHeight="1">
      <c r="A84" s="91"/>
      <c r="B84" s="91"/>
      <c r="C84" s="91"/>
      <c r="D84" s="92"/>
      <c r="E84" s="91"/>
      <c r="F84" s="92"/>
      <c r="G84" s="91"/>
      <c r="H84" s="92"/>
      <c r="I84" s="46"/>
      <c r="J84" s="47"/>
      <c r="K84" s="46"/>
      <c r="L84" s="47"/>
      <c r="M84" s="46"/>
      <c r="N84" s="47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</row>
    <row r="85" spans="1:26" ht="21.75" customHeight="1">
      <c r="A85" s="91"/>
      <c r="B85" s="91"/>
      <c r="C85" s="91"/>
      <c r="D85" s="92"/>
      <c r="E85" s="91"/>
      <c r="F85" s="92"/>
      <c r="G85" s="91"/>
      <c r="H85" s="92"/>
      <c r="I85" s="46"/>
      <c r="J85" s="47"/>
      <c r="K85" s="46"/>
      <c r="L85" s="47"/>
      <c r="M85" s="46"/>
      <c r="N85" s="47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</row>
    <row r="86" spans="1:26" ht="21.75" customHeight="1">
      <c r="A86" s="91"/>
      <c r="B86" s="91"/>
      <c r="C86" s="91"/>
      <c r="D86" s="92"/>
      <c r="E86" s="91"/>
      <c r="F86" s="92"/>
      <c r="G86" s="91"/>
      <c r="H86" s="92"/>
      <c r="I86" s="46"/>
      <c r="J86" s="47"/>
      <c r="K86" s="46"/>
      <c r="L86" s="47"/>
      <c r="M86" s="46"/>
      <c r="N86" s="47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</row>
    <row r="87" spans="1:26" ht="15.75" customHeight="1">
      <c r="A87" s="48"/>
      <c r="B87" s="49"/>
      <c r="C87" s="49"/>
      <c r="D87" s="50"/>
      <c r="E87" s="49"/>
      <c r="F87" s="50"/>
      <c r="G87" s="49"/>
      <c r="H87" s="50"/>
      <c r="J87" s="4"/>
      <c r="L87" s="4"/>
      <c r="N87" s="4"/>
    </row>
    <row r="88" spans="1:26" ht="23.25" customHeight="1">
      <c r="A88" s="105" t="s">
        <v>40</v>
      </c>
      <c r="B88" s="106"/>
      <c r="C88" s="106"/>
      <c r="D88" s="106"/>
      <c r="E88" s="106"/>
      <c r="F88" s="106"/>
      <c r="G88" s="106"/>
      <c r="H88" s="106"/>
      <c r="I88" s="106"/>
      <c r="J88" s="106"/>
      <c r="K88" s="106"/>
      <c r="L88" s="106"/>
      <c r="M88" s="106"/>
      <c r="N88" s="106"/>
    </row>
    <row r="89" spans="1:26" ht="15.75" customHeight="1">
      <c r="A89" s="93" t="s">
        <v>5</v>
      </c>
      <c r="B89" s="93" t="s">
        <v>7</v>
      </c>
      <c r="C89" s="96" t="s">
        <v>41</v>
      </c>
      <c r="D89" s="97"/>
      <c r="E89" s="97"/>
      <c r="F89" s="97"/>
      <c r="G89" s="97"/>
      <c r="H89" s="98"/>
      <c r="I89" s="96" t="s">
        <v>42</v>
      </c>
      <c r="J89" s="97"/>
      <c r="K89" s="97"/>
      <c r="L89" s="97"/>
      <c r="M89" s="97"/>
      <c r="N89" s="98"/>
    </row>
    <row r="90" spans="1:26" ht="15.75" customHeight="1">
      <c r="A90" s="94"/>
      <c r="B90" s="94"/>
      <c r="C90" s="99" t="s">
        <v>26</v>
      </c>
      <c r="D90" s="98"/>
      <c r="E90" s="99" t="s">
        <v>27</v>
      </c>
      <c r="F90" s="98"/>
      <c r="G90" s="99" t="s">
        <v>28</v>
      </c>
      <c r="H90" s="98"/>
      <c r="I90" s="99" t="s">
        <v>26</v>
      </c>
      <c r="J90" s="98"/>
      <c r="K90" s="99" t="s">
        <v>27</v>
      </c>
      <c r="L90" s="98"/>
      <c r="M90" s="99" t="s">
        <v>28</v>
      </c>
      <c r="N90" s="98"/>
    </row>
    <row r="91" spans="1:26" ht="15.75" customHeight="1">
      <c r="A91" s="95"/>
      <c r="B91" s="95"/>
      <c r="C91" s="41" t="s">
        <v>13</v>
      </c>
      <c r="D91" s="42" t="s">
        <v>14</v>
      </c>
      <c r="E91" s="41" t="s">
        <v>13</v>
      </c>
      <c r="F91" s="42" t="s">
        <v>14</v>
      </c>
      <c r="G91" s="41" t="s">
        <v>13</v>
      </c>
      <c r="H91" s="42" t="s">
        <v>14</v>
      </c>
      <c r="I91" s="41" t="s">
        <v>13</v>
      </c>
      <c r="J91" s="42" t="s">
        <v>14</v>
      </c>
      <c r="K91" s="41" t="s">
        <v>13</v>
      </c>
      <c r="L91" s="42" t="s">
        <v>14</v>
      </c>
      <c r="M91" s="41" t="s">
        <v>13</v>
      </c>
      <c r="N91" s="42" t="s">
        <v>14</v>
      </c>
    </row>
    <row r="92" spans="1:26" ht="15.75" customHeight="1">
      <c r="A92" s="41">
        <v>1</v>
      </c>
      <c r="B92" s="41">
        <v>75</v>
      </c>
      <c r="C92" s="43">
        <v>56</v>
      </c>
      <c r="D92" s="42">
        <f t="shared" ref="D92:D95" si="59">C92/B92*100</f>
        <v>74.666666666666671</v>
      </c>
      <c r="E92" s="43">
        <v>19</v>
      </c>
      <c r="F92" s="42">
        <f t="shared" ref="F92:F95" si="60">E92/B92*100</f>
        <v>25.333333333333336</v>
      </c>
      <c r="G92" s="41">
        <v>0</v>
      </c>
      <c r="H92" s="42">
        <f t="shared" ref="H92:H95" si="61">G92/B92*100</f>
        <v>0</v>
      </c>
      <c r="I92" s="43">
        <v>56</v>
      </c>
      <c r="J92" s="51">
        <v>74.67</v>
      </c>
      <c r="K92" s="43">
        <v>19</v>
      </c>
      <c r="L92" s="51">
        <v>25.33</v>
      </c>
      <c r="M92" s="41">
        <v>0</v>
      </c>
      <c r="N92" s="42">
        <f t="shared" ref="N92:N95" si="62">M92/B92*100</f>
        <v>0</v>
      </c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>
      <c r="A93" s="41">
        <v>2</v>
      </c>
      <c r="B93" s="41">
        <v>96</v>
      </c>
      <c r="C93" s="43">
        <v>69</v>
      </c>
      <c r="D93" s="42">
        <f t="shared" si="59"/>
        <v>71.875</v>
      </c>
      <c r="E93" s="43">
        <v>27</v>
      </c>
      <c r="F93" s="42">
        <f t="shared" si="60"/>
        <v>28.125</v>
      </c>
      <c r="G93" s="41">
        <v>0</v>
      </c>
      <c r="H93" s="42">
        <f t="shared" si="61"/>
        <v>0</v>
      </c>
      <c r="I93" s="43">
        <v>70</v>
      </c>
      <c r="J93" s="42">
        <f t="shared" ref="J93:J95" si="63">I93/B93*100</f>
        <v>72.916666666666657</v>
      </c>
      <c r="K93" s="43">
        <v>26</v>
      </c>
      <c r="L93" s="51">
        <v>27.08</v>
      </c>
      <c r="M93" s="41">
        <v>0</v>
      </c>
      <c r="N93" s="42">
        <f t="shared" si="62"/>
        <v>0</v>
      </c>
      <c r="O93" s="5"/>
    </row>
    <row r="94" spans="1:26" ht="15.75" customHeight="1">
      <c r="A94" s="41">
        <v>3</v>
      </c>
      <c r="B94" s="41">
        <v>83</v>
      </c>
      <c r="C94" s="43">
        <v>57</v>
      </c>
      <c r="D94" s="42">
        <f t="shared" si="59"/>
        <v>68.674698795180717</v>
      </c>
      <c r="E94" s="43">
        <v>25</v>
      </c>
      <c r="F94" s="42">
        <f t="shared" si="60"/>
        <v>30.120481927710845</v>
      </c>
      <c r="G94" s="41">
        <v>0</v>
      </c>
      <c r="H94" s="42">
        <f t="shared" si="61"/>
        <v>0</v>
      </c>
      <c r="I94" s="43">
        <v>57</v>
      </c>
      <c r="J94" s="42">
        <f t="shared" si="63"/>
        <v>68.674698795180717</v>
      </c>
      <c r="K94" s="43">
        <v>25</v>
      </c>
      <c r="L94" s="42">
        <f t="shared" ref="L94:L95" si="64">K94/B94*100</f>
        <v>30.120481927710845</v>
      </c>
      <c r="M94" s="41">
        <v>0</v>
      </c>
      <c r="N94" s="42">
        <f t="shared" si="62"/>
        <v>0</v>
      </c>
      <c r="O94" s="5"/>
    </row>
    <row r="95" spans="1:26" ht="21.75" customHeight="1">
      <c r="A95" s="44" t="s">
        <v>15</v>
      </c>
      <c r="B95" s="44">
        <f t="shared" ref="B95:C95" si="65">SUM(B92:B94)</f>
        <v>254</v>
      </c>
      <c r="C95" s="44">
        <f t="shared" si="65"/>
        <v>182</v>
      </c>
      <c r="D95" s="45">
        <f t="shared" si="59"/>
        <v>71.653543307086608</v>
      </c>
      <c r="E95" s="44">
        <f>SUM(E92:E94)</f>
        <v>71</v>
      </c>
      <c r="F95" s="45">
        <f t="shared" si="60"/>
        <v>27.952755905511811</v>
      </c>
      <c r="G95" s="44">
        <f>SUM(G92:G94)</f>
        <v>0</v>
      </c>
      <c r="H95" s="45">
        <f t="shared" si="61"/>
        <v>0</v>
      </c>
      <c r="I95" s="44">
        <f>SUM(I92:I94)</f>
        <v>183</v>
      </c>
      <c r="J95" s="45">
        <f t="shared" si="63"/>
        <v>72.047244094488192</v>
      </c>
      <c r="K95" s="44">
        <f>SUM(K92:K94)</f>
        <v>70</v>
      </c>
      <c r="L95" s="45">
        <f t="shared" si="64"/>
        <v>27.559055118110237</v>
      </c>
      <c r="M95" s="44">
        <f>SUM(M92:M94)</f>
        <v>0</v>
      </c>
      <c r="N95" s="45">
        <f t="shared" si="62"/>
        <v>0</v>
      </c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</row>
    <row r="96" spans="1:26" ht="15.75" customHeight="1">
      <c r="A96" s="52"/>
      <c r="B96" s="52"/>
      <c r="C96" s="52"/>
      <c r="D96" s="53"/>
      <c r="E96" s="52"/>
      <c r="F96" s="53"/>
      <c r="G96" s="52"/>
      <c r="H96" s="53"/>
      <c r="I96" s="52"/>
      <c r="J96" s="53"/>
      <c r="K96" s="52"/>
      <c r="L96" s="53"/>
      <c r="M96" s="52"/>
      <c r="N96" s="53"/>
    </row>
    <row r="97" spans="1:26" ht="15.75" customHeight="1">
      <c r="A97" s="93" t="s">
        <v>5</v>
      </c>
      <c r="B97" s="93" t="s">
        <v>7</v>
      </c>
      <c r="C97" s="96" t="s">
        <v>16</v>
      </c>
      <c r="D97" s="97"/>
      <c r="E97" s="97"/>
      <c r="F97" s="97"/>
      <c r="G97" s="97"/>
      <c r="H97" s="98"/>
      <c r="I97" s="96" t="s">
        <v>43</v>
      </c>
      <c r="J97" s="97"/>
      <c r="K97" s="97"/>
      <c r="L97" s="97"/>
      <c r="M97" s="97"/>
      <c r="N97" s="98"/>
    </row>
    <row r="98" spans="1:26" ht="15.75" customHeight="1">
      <c r="A98" s="94"/>
      <c r="B98" s="94"/>
      <c r="C98" s="99" t="s">
        <v>26</v>
      </c>
      <c r="D98" s="98"/>
      <c r="E98" s="99" t="s">
        <v>27</v>
      </c>
      <c r="F98" s="98"/>
      <c r="G98" s="99" t="s">
        <v>28</v>
      </c>
      <c r="H98" s="98"/>
      <c r="I98" s="99" t="s">
        <v>26</v>
      </c>
      <c r="J98" s="98"/>
      <c r="K98" s="99" t="s">
        <v>27</v>
      </c>
      <c r="L98" s="98"/>
      <c r="M98" s="99" t="s">
        <v>28</v>
      </c>
      <c r="N98" s="98"/>
    </row>
    <row r="99" spans="1:26" ht="15.75" customHeight="1">
      <c r="A99" s="95"/>
      <c r="B99" s="95"/>
      <c r="C99" s="41" t="s">
        <v>13</v>
      </c>
      <c r="D99" s="42" t="s">
        <v>14</v>
      </c>
      <c r="E99" s="41" t="s">
        <v>13</v>
      </c>
      <c r="F99" s="42" t="s">
        <v>14</v>
      </c>
      <c r="G99" s="41" t="s">
        <v>13</v>
      </c>
      <c r="H99" s="42" t="s">
        <v>14</v>
      </c>
      <c r="I99" s="41" t="s">
        <v>13</v>
      </c>
      <c r="J99" s="42" t="s">
        <v>14</v>
      </c>
      <c r="K99" s="41" t="s">
        <v>13</v>
      </c>
      <c r="L99" s="42" t="s">
        <v>14</v>
      </c>
      <c r="M99" s="41" t="s">
        <v>13</v>
      </c>
      <c r="N99" s="42" t="s">
        <v>14</v>
      </c>
    </row>
    <row r="100" spans="1:26" ht="15.75" customHeight="1">
      <c r="A100" s="41">
        <v>1</v>
      </c>
      <c r="B100" s="41">
        <v>75</v>
      </c>
      <c r="C100" s="43">
        <v>56</v>
      </c>
      <c r="D100" s="42">
        <f t="shared" ref="D100:D103" si="66">C100/B100*100</f>
        <v>74.666666666666671</v>
      </c>
      <c r="E100" s="43">
        <v>19</v>
      </c>
      <c r="F100" s="42">
        <f t="shared" ref="F100:F103" si="67">E100/B100*100</f>
        <v>25.333333333333336</v>
      </c>
      <c r="G100" s="41">
        <v>0</v>
      </c>
      <c r="H100" s="42">
        <f t="shared" ref="H100:H103" si="68">G100/B100*100</f>
        <v>0</v>
      </c>
      <c r="I100" s="43">
        <v>56</v>
      </c>
      <c r="J100" s="51">
        <v>74.67</v>
      </c>
      <c r="K100" s="43">
        <v>19</v>
      </c>
      <c r="L100" s="51">
        <v>25.33</v>
      </c>
      <c r="M100" s="41">
        <v>0</v>
      </c>
      <c r="N100" s="42">
        <f t="shared" ref="N100:N103" si="69">M100/B100*100</f>
        <v>0</v>
      </c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>
      <c r="A101" s="41">
        <v>2</v>
      </c>
      <c r="B101" s="41">
        <v>96</v>
      </c>
      <c r="C101" s="43">
        <v>72</v>
      </c>
      <c r="D101" s="42">
        <f t="shared" si="66"/>
        <v>75</v>
      </c>
      <c r="E101" s="43">
        <v>24</v>
      </c>
      <c r="F101" s="42">
        <f t="shared" si="67"/>
        <v>25</v>
      </c>
      <c r="G101" s="41">
        <v>0</v>
      </c>
      <c r="H101" s="42">
        <f t="shared" si="68"/>
        <v>0</v>
      </c>
      <c r="I101" s="43">
        <v>75</v>
      </c>
      <c r="J101" s="42">
        <f t="shared" ref="J101:J103" si="70">I101/B101*100</f>
        <v>78.125</v>
      </c>
      <c r="K101" s="43">
        <v>21</v>
      </c>
      <c r="L101" s="42">
        <f t="shared" ref="L101:L103" si="71">K101/B101*100</f>
        <v>21.875</v>
      </c>
      <c r="M101" s="41">
        <v>0</v>
      </c>
      <c r="N101" s="42">
        <f t="shared" si="69"/>
        <v>0</v>
      </c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>
      <c r="A102" s="41">
        <v>3</v>
      </c>
      <c r="B102" s="41">
        <v>83</v>
      </c>
      <c r="C102" s="43">
        <v>57</v>
      </c>
      <c r="D102" s="42">
        <f t="shared" si="66"/>
        <v>68.674698795180717</v>
      </c>
      <c r="E102" s="43">
        <v>25</v>
      </c>
      <c r="F102" s="42">
        <f t="shared" si="67"/>
        <v>30.120481927710845</v>
      </c>
      <c r="G102" s="41">
        <v>0</v>
      </c>
      <c r="H102" s="42">
        <f t="shared" si="68"/>
        <v>0</v>
      </c>
      <c r="I102" s="43">
        <v>57</v>
      </c>
      <c r="J102" s="42">
        <f t="shared" si="70"/>
        <v>68.674698795180717</v>
      </c>
      <c r="K102" s="43">
        <v>25</v>
      </c>
      <c r="L102" s="42">
        <f t="shared" si="71"/>
        <v>30.120481927710845</v>
      </c>
      <c r="M102" s="41">
        <v>0</v>
      </c>
      <c r="N102" s="42">
        <f t="shared" si="69"/>
        <v>0</v>
      </c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25.5" customHeight="1">
      <c r="A103" s="44" t="s">
        <v>15</v>
      </c>
      <c r="B103" s="44">
        <f t="shared" ref="B103:C103" si="72">SUM(B100:B102)</f>
        <v>254</v>
      </c>
      <c r="C103" s="44">
        <f t="shared" si="72"/>
        <v>185</v>
      </c>
      <c r="D103" s="45">
        <f t="shared" si="66"/>
        <v>72.834645669291348</v>
      </c>
      <c r="E103" s="44">
        <f>SUM(E100:E102)</f>
        <v>68</v>
      </c>
      <c r="F103" s="45">
        <f t="shared" si="67"/>
        <v>26.771653543307089</v>
      </c>
      <c r="G103" s="44">
        <f>SUM(G100:G102)</f>
        <v>0</v>
      </c>
      <c r="H103" s="45">
        <f t="shared" si="68"/>
        <v>0</v>
      </c>
      <c r="I103" s="44">
        <f>SUM(I100:I102)</f>
        <v>188</v>
      </c>
      <c r="J103" s="45">
        <f t="shared" si="70"/>
        <v>74.015748031496059</v>
      </c>
      <c r="K103" s="44">
        <f>SUM(K100:K102)</f>
        <v>65</v>
      </c>
      <c r="L103" s="45">
        <f t="shared" si="71"/>
        <v>25.590551181102363</v>
      </c>
      <c r="M103" s="44">
        <f>SUM(M100:M102)</f>
        <v>0</v>
      </c>
      <c r="N103" s="45">
        <f t="shared" si="69"/>
        <v>0</v>
      </c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</row>
    <row r="104" spans="1:26" ht="15.75" customHeight="1">
      <c r="A104" s="54"/>
      <c r="D104" s="4"/>
      <c r="F104" s="4"/>
      <c r="H104" s="4"/>
      <c r="J104" s="4"/>
      <c r="L104" s="4"/>
      <c r="N104" s="4"/>
    </row>
    <row r="105" spans="1:26" ht="15.75" customHeight="1">
      <c r="A105" s="93" t="s">
        <v>44</v>
      </c>
      <c r="B105" s="93" t="s">
        <v>7</v>
      </c>
      <c r="C105" s="96" t="s">
        <v>45</v>
      </c>
      <c r="D105" s="97"/>
      <c r="E105" s="97"/>
      <c r="F105" s="97"/>
      <c r="G105" s="97"/>
      <c r="H105" s="98"/>
      <c r="I105" s="96" t="s">
        <v>22</v>
      </c>
      <c r="J105" s="97"/>
      <c r="K105" s="97"/>
      <c r="L105" s="97"/>
      <c r="M105" s="97"/>
      <c r="N105" s="98"/>
    </row>
    <row r="106" spans="1:26" ht="15.75" customHeight="1">
      <c r="A106" s="94"/>
      <c r="B106" s="94"/>
      <c r="C106" s="99" t="s">
        <v>26</v>
      </c>
      <c r="D106" s="98"/>
      <c r="E106" s="99" t="s">
        <v>27</v>
      </c>
      <c r="F106" s="98"/>
      <c r="G106" s="99" t="s">
        <v>28</v>
      </c>
      <c r="H106" s="98"/>
      <c r="I106" s="99" t="s">
        <v>26</v>
      </c>
      <c r="J106" s="98"/>
      <c r="K106" s="99" t="s">
        <v>27</v>
      </c>
      <c r="L106" s="98"/>
      <c r="M106" s="99" t="s">
        <v>28</v>
      </c>
      <c r="N106" s="98"/>
    </row>
    <row r="107" spans="1:26" ht="15.75" customHeight="1">
      <c r="A107" s="95"/>
      <c r="B107" s="95"/>
      <c r="C107" s="41" t="s">
        <v>13</v>
      </c>
      <c r="D107" s="42" t="s">
        <v>14</v>
      </c>
      <c r="E107" s="41" t="s">
        <v>13</v>
      </c>
      <c r="F107" s="42" t="s">
        <v>14</v>
      </c>
      <c r="G107" s="41" t="s">
        <v>13</v>
      </c>
      <c r="H107" s="42" t="s">
        <v>14</v>
      </c>
      <c r="I107" s="41" t="s">
        <v>13</v>
      </c>
      <c r="J107" s="42" t="s">
        <v>14</v>
      </c>
      <c r="K107" s="41" t="s">
        <v>13</v>
      </c>
      <c r="L107" s="42" t="s">
        <v>14</v>
      </c>
      <c r="M107" s="41" t="s">
        <v>13</v>
      </c>
      <c r="N107" s="42" t="s">
        <v>14</v>
      </c>
    </row>
    <row r="108" spans="1:26" ht="15.75" customHeight="1">
      <c r="A108" s="41">
        <v>1</v>
      </c>
      <c r="B108" s="41">
        <v>75</v>
      </c>
      <c r="C108" s="43">
        <v>56</v>
      </c>
      <c r="D108" s="42">
        <f t="shared" ref="D108:D111" si="73">C108/B108*100</f>
        <v>74.666666666666671</v>
      </c>
      <c r="E108" s="43">
        <v>19</v>
      </c>
      <c r="F108" s="42">
        <f t="shared" ref="F108:F111" si="74">E108/B108*100</f>
        <v>25.333333333333336</v>
      </c>
      <c r="G108" s="41">
        <v>0</v>
      </c>
      <c r="H108" s="42">
        <f t="shared" ref="H108:H111" si="75">G108/B108*100</f>
        <v>0</v>
      </c>
      <c r="I108" s="43">
        <v>56</v>
      </c>
      <c r="J108" s="51">
        <v>74.67</v>
      </c>
      <c r="K108" s="43">
        <v>19</v>
      </c>
      <c r="L108" s="51">
        <v>25.33</v>
      </c>
      <c r="M108" s="41">
        <v>0</v>
      </c>
      <c r="N108" s="42">
        <f t="shared" ref="N108:N111" si="76">M108/B108*100</f>
        <v>0</v>
      </c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>
      <c r="A109" s="41">
        <v>2</v>
      </c>
      <c r="B109" s="41">
        <v>96</v>
      </c>
      <c r="C109" s="43">
        <v>84</v>
      </c>
      <c r="D109" s="42">
        <f t="shared" si="73"/>
        <v>87.5</v>
      </c>
      <c r="E109" s="43">
        <v>12</v>
      </c>
      <c r="F109" s="42">
        <f t="shared" si="74"/>
        <v>12.5</v>
      </c>
      <c r="G109" s="41">
        <v>0</v>
      </c>
      <c r="H109" s="42">
        <f t="shared" si="75"/>
        <v>0</v>
      </c>
      <c r="I109" s="41">
        <v>0</v>
      </c>
      <c r="J109" s="42">
        <f t="shared" ref="J109:J111" si="77">I109/B109*100</f>
        <v>0</v>
      </c>
      <c r="K109" s="41">
        <v>0</v>
      </c>
      <c r="L109" s="42">
        <f t="shared" ref="L109:L111" si="78">K109/B109*100</f>
        <v>0</v>
      </c>
      <c r="M109" s="41">
        <v>0</v>
      </c>
      <c r="N109" s="42">
        <f t="shared" si="76"/>
        <v>0</v>
      </c>
    </row>
    <row r="110" spans="1:26" ht="15.75" customHeight="1">
      <c r="A110" s="41">
        <v>3</v>
      </c>
      <c r="B110" s="41">
        <v>83</v>
      </c>
      <c r="C110" s="43">
        <v>57</v>
      </c>
      <c r="D110" s="42">
        <f t="shared" si="73"/>
        <v>68.674698795180717</v>
      </c>
      <c r="E110" s="43">
        <v>25</v>
      </c>
      <c r="F110" s="42">
        <f t="shared" si="74"/>
        <v>30.120481927710845</v>
      </c>
      <c r="G110" s="41">
        <v>0</v>
      </c>
      <c r="H110" s="42">
        <f t="shared" si="75"/>
        <v>0</v>
      </c>
      <c r="I110" s="43">
        <v>57</v>
      </c>
      <c r="J110" s="42">
        <f t="shared" si="77"/>
        <v>68.674698795180717</v>
      </c>
      <c r="K110" s="43">
        <v>25</v>
      </c>
      <c r="L110" s="42">
        <f t="shared" si="78"/>
        <v>30.120481927710845</v>
      </c>
      <c r="M110" s="41">
        <v>0</v>
      </c>
      <c r="N110" s="42">
        <f t="shared" si="76"/>
        <v>0</v>
      </c>
    </row>
    <row r="111" spans="1:26" ht="20.25" customHeight="1">
      <c r="A111" s="44" t="s">
        <v>15</v>
      </c>
      <c r="B111" s="44">
        <f t="shared" ref="B111:C111" si="79">SUM(B108:B110)</f>
        <v>254</v>
      </c>
      <c r="C111" s="44">
        <f t="shared" si="79"/>
        <v>197</v>
      </c>
      <c r="D111" s="45">
        <f t="shared" si="73"/>
        <v>77.559055118110237</v>
      </c>
      <c r="E111" s="44">
        <f>SUM(E108:E110)</f>
        <v>56</v>
      </c>
      <c r="F111" s="45">
        <f t="shared" si="74"/>
        <v>22.047244094488189</v>
      </c>
      <c r="G111" s="44">
        <f>SUM(G108:G110)</f>
        <v>0</v>
      </c>
      <c r="H111" s="45">
        <f t="shared" si="75"/>
        <v>0</v>
      </c>
      <c r="I111" s="44">
        <f>SUM(I108:I110)</f>
        <v>113</v>
      </c>
      <c r="J111" s="45">
        <f t="shared" si="77"/>
        <v>44.488188976377948</v>
      </c>
      <c r="K111" s="44">
        <f>SUM(K108:K110)</f>
        <v>44</v>
      </c>
      <c r="L111" s="45">
        <f t="shared" si="78"/>
        <v>17.322834645669293</v>
      </c>
      <c r="M111" s="44">
        <f>SUM(M108:M110)</f>
        <v>0</v>
      </c>
      <c r="N111" s="45">
        <f t="shared" si="76"/>
        <v>0</v>
      </c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</row>
    <row r="112" spans="1:26" ht="15.75" customHeight="1">
      <c r="A112" s="48"/>
      <c r="B112" s="49"/>
      <c r="C112" s="49"/>
      <c r="D112" s="50"/>
      <c r="E112" s="49"/>
      <c r="F112" s="50"/>
      <c r="G112" s="49"/>
      <c r="H112" s="50"/>
      <c r="I112" s="49"/>
      <c r="J112" s="50"/>
      <c r="K112" s="49"/>
      <c r="L112" s="50"/>
      <c r="M112" s="49"/>
      <c r="N112" s="50"/>
    </row>
    <row r="113" spans="1:26" ht="15.75" customHeight="1">
      <c r="A113" s="93" t="s">
        <v>46</v>
      </c>
      <c r="B113" s="93" t="s">
        <v>7</v>
      </c>
      <c r="C113" s="96" t="s">
        <v>20</v>
      </c>
      <c r="D113" s="97"/>
      <c r="E113" s="97"/>
      <c r="F113" s="97"/>
      <c r="G113" s="97"/>
      <c r="H113" s="98"/>
      <c r="I113" s="49"/>
      <c r="J113" s="50"/>
      <c r="K113" s="49"/>
      <c r="L113" s="50"/>
      <c r="M113" s="49"/>
      <c r="N113" s="50"/>
    </row>
    <row r="114" spans="1:26" ht="15.75" customHeight="1">
      <c r="A114" s="94"/>
      <c r="B114" s="94"/>
      <c r="C114" s="99" t="s">
        <v>26</v>
      </c>
      <c r="D114" s="98"/>
      <c r="E114" s="99" t="s">
        <v>27</v>
      </c>
      <c r="F114" s="98"/>
      <c r="G114" s="99" t="s">
        <v>28</v>
      </c>
      <c r="H114" s="98"/>
      <c r="I114" s="49"/>
      <c r="J114" s="50"/>
      <c r="K114" s="49"/>
      <c r="L114" s="50"/>
      <c r="M114" s="49"/>
      <c r="N114" s="50"/>
    </row>
    <row r="115" spans="1:26" ht="15.75" customHeight="1">
      <c r="A115" s="95"/>
      <c r="B115" s="95"/>
      <c r="C115" s="41" t="s">
        <v>13</v>
      </c>
      <c r="D115" s="42" t="s">
        <v>14</v>
      </c>
      <c r="E115" s="41" t="s">
        <v>13</v>
      </c>
      <c r="F115" s="42" t="s">
        <v>14</v>
      </c>
      <c r="G115" s="41" t="s">
        <v>13</v>
      </c>
      <c r="H115" s="42" t="s">
        <v>14</v>
      </c>
      <c r="I115" s="49"/>
      <c r="J115" s="50"/>
      <c r="K115" s="49"/>
      <c r="L115" s="50"/>
      <c r="M115" s="49"/>
      <c r="N115" s="50"/>
    </row>
    <row r="116" spans="1:26" ht="15.75" customHeight="1">
      <c r="A116" s="41">
        <v>3</v>
      </c>
      <c r="B116" s="41">
        <v>83</v>
      </c>
      <c r="C116" s="43">
        <v>57</v>
      </c>
      <c r="D116" s="42">
        <f t="shared" ref="D116:D117" si="80">C116/B116*100</f>
        <v>68.674698795180717</v>
      </c>
      <c r="E116" s="43">
        <v>25</v>
      </c>
      <c r="F116" s="42">
        <f t="shared" ref="F116:F117" si="81">E116/B116*100</f>
        <v>30.120481927710845</v>
      </c>
      <c r="G116" s="41">
        <v>0</v>
      </c>
      <c r="H116" s="42">
        <f t="shared" ref="H116:H117" si="82">G116/B116*100</f>
        <v>0</v>
      </c>
      <c r="I116" s="49"/>
      <c r="J116" s="50"/>
      <c r="K116" s="49"/>
      <c r="L116" s="50"/>
      <c r="M116" s="49"/>
      <c r="N116" s="50"/>
    </row>
    <row r="117" spans="1:26" ht="14.25" customHeight="1">
      <c r="A117" s="44" t="s">
        <v>15</v>
      </c>
      <c r="B117" s="44">
        <f>SUM(B116)</f>
        <v>83</v>
      </c>
      <c r="C117" s="44">
        <v>0</v>
      </c>
      <c r="D117" s="45">
        <f t="shared" si="80"/>
        <v>0</v>
      </c>
      <c r="E117" s="44">
        <v>0</v>
      </c>
      <c r="F117" s="45">
        <f t="shared" si="81"/>
        <v>0</v>
      </c>
      <c r="G117" s="44">
        <v>0</v>
      </c>
      <c r="H117" s="45">
        <f t="shared" si="82"/>
        <v>0</v>
      </c>
      <c r="I117" s="46"/>
      <c r="J117" s="47"/>
      <c r="K117" s="46"/>
      <c r="L117" s="47"/>
      <c r="M117" s="46"/>
      <c r="N117" s="47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</row>
    <row r="118" spans="1:26" ht="17.25" customHeight="1">
      <c r="A118" s="114" t="s">
        <v>47</v>
      </c>
      <c r="B118" s="115"/>
      <c r="C118" s="115"/>
      <c r="D118" s="115"/>
      <c r="E118" s="115"/>
      <c r="F118" s="115"/>
      <c r="G118" s="115"/>
      <c r="H118" s="115"/>
      <c r="I118" s="115"/>
      <c r="J118" s="115"/>
      <c r="K118" s="115"/>
      <c r="L118" s="115"/>
      <c r="M118" s="115"/>
      <c r="N118" s="11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>
      <c r="A119" s="93" t="s">
        <v>48</v>
      </c>
      <c r="B119" s="93" t="s">
        <v>7</v>
      </c>
      <c r="C119" s="96" t="s">
        <v>49</v>
      </c>
      <c r="D119" s="97"/>
      <c r="E119" s="97"/>
      <c r="F119" s="97"/>
      <c r="G119" s="97"/>
      <c r="H119" s="98"/>
      <c r="I119" s="96" t="s">
        <v>50</v>
      </c>
      <c r="J119" s="97"/>
      <c r="K119" s="97"/>
      <c r="L119" s="97"/>
      <c r="M119" s="97"/>
      <c r="N119" s="98"/>
    </row>
    <row r="120" spans="1:26" ht="15.75" customHeight="1">
      <c r="A120" s="94"/>
      <c r="B120" s="94"/>
      <c r="C120" s="99" t="s">
        <v>26</v>
      </c>
      <c r="D120" s="98"/>
      <c r="E120" s="99" t="s">
        <v>27</v>
      </c>
      <c r="F120" s="98"/>
      <c r="G120" s="99" t="s">
        <v>28</v>
      </c>
      <c r="H120" s="98"/>
      <c r="I120" s="99" t="s">
        <v>26</v>
      </c>
      <c r="J120" s="98"/>
      <c r="K120" s="99" t="s">
        <v>27</v>
      </c>
      <c r="L120" s="98"/>
      <c r="M120" s="99" t="s">
        <v>28</v>
      </c>
      <c r="N120" s="98"/>
    </row>
    <row r="121" spans="1:26" ht="15.75" customHeight="1">
      <c r="A121" s="95"/>
      <c r="B121" s="95"/>
      <c r="C121" s="41" t="s">
        <v>13</v>
      </c>
      <c r="D121" s="42" t="s">
        <v>14</v>
      </c>
      <c r="E121" s="41" t="s">
        <v>13</v>
      </c>
      <c r="F121" s="42" t="s">
        <v>14</v>
      </c>
      <c r="G121" s="41" t="s">
        <v>13</v>
      </c>
      <c r="H121" s="42" t="s">
        <v>14</v>
      </c>
      <c r="I121" s="41" t="s">
        <v>13</v>
      </c>
      <c r="J121" s="42" t="s">
        <v>14</v>
      </c>
      <c r="K121" s="41" t="s">
        <v>13</v>
      </c>
      <c r="L121" s="42" t="s">
        <v>14</v>
      </c>
      <c r="M121" s="41" t="s">
        <v>13</v>
      </c>
      <c r="N121" s="42" t="s">
        <v>14</v>
      </c>
    </row>
    <row r="122" spans="1:26" ht="15.75" customHeight="1">
      <c r="A122" s="41">
        <v>1</v>
      </c>
      <c r="B122" s="41">
        <v>75</v>
      </c>
      <c r="C122" s="43">
        <v>56</v>
      </c>
      <c r="D122" s="42">
        <f t="shared" ref="D122:D125" si="83">C122/B122*100</f>
        <v>74.666666666666671</v>
      </c>
      <c r="E122" s="43">
        <v>19</v>
      </c>
      <c r="F122" s="42">
        <f t="shared" ref="F122:F125" si="84">E122/B122*100</f>
        <v>25.333333333333336</v>
      </c>
      <c r="G122" s="41">
        <v>0</v>
      </c>
      <c r="H122" s="42">
        <f t="shared" ref="H122:H125" si="85">G122/B122*100</f>
        <v>0</v>
      </c>
      <c r="I122" s="43">
        <v>56</v>
      </c>
      <c r="J122" s="51">
        <v>74.67</v>
      </c>
      <c r="K122" s="43">
        <v>19</v>
      </c>
      <c r="L122" s="51">
        <v>25.33</v>
      </c>
      <c r="M122" s="41">
        <v>0</v>
      </c>
      <c r="N122" s="42">
        <f t="shared" ref="N122:N125" si="86">M122/B122*100</f>
        <v>0</v>
      </c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>
      <c r="A123" s="41">
        <v>2</v>
      </c>
      <c r="B123" s="41">
        <v>96</v>
      </c>
      <c r="C123" s="43">
        <v>92</v>
      </c>
      <c r="D123" s="42">
        <f t="shared" si="83"/>
        <v>95.833333333333343</v>
      </c>
      <c r="E123" s="43">
        <v>4</v>
      </c>
      <c r="F123" s="42">
        <f t="shared" si="84"/>
        <v>4.1666666666666661</v>
      </c>
      <c r="G123" s="41">
        <v>0</v>
      </c>
      <c r="H123" s="42">
        <f t="shared" si="85"/>
        <v>0</v>
      </c>
      <c r="I123" s="43">
        <v>93</v>
      </c>
      <c r="J123" s="42">
        <f t="shared" ref="J123:J125" si="87">I123/B123*100</f>
        <v>96.875</v>
      </c>
      <c r="K123" s="43">
        <v>3</v>
      </c>
      <c r="L123" s="42">
        <f t="shared" ref="L123:L125" si="88">K123/B123*100</f>
        <v>3.125</v>
      </c>
      <c r="M123" s="41">
        <v>0</v>
      </c>
      <c r="N123" s="42">
        <f t="shared" si="86"/>
        <v>0</v>
      </c>
      <c r="O123" s="5"/>
    </row>
    <row r="124" spans="1:26" ht="15.75" customHeight="1">
      <c r="A124" s="41">
        <v>3</v>
      </c>
      <c r="B124" s="41">
        <v>83</v>
      </c>
      <c r="C124" s="43">
        <v>61</v>
      </c>
      <c r="D124" s="42">
        <f t="shared" si="83"/>
        <v>73.493975903614455</v>
      </c>
      <c r="E124" s="43">
        <v>21</v>
      </c>
      <c r="F124" s="42">
        <f t="shared" si="84"/>
        <v>25.301204819277107</v>
      </c>
      <c r="G124" s="41">
        <v>0</v>
      </c>
      <c r="H124" s="42">
        <f t="shared" si="85"/>
        <v>0</v>
      </c>
      <c r="I124" s="43">
        <v>61</v>
      </c>
      <c r="J124" s="42">
        <f t="shared" si="87"/>
        <v>73.493975903614455</v>
      </c>
      <c r="K124" s="43">
        <v>21</v>
      </c>
      <c r="L124" s="42">
        <f t="shared" si="88"/>
        <v>25.301204819277107</v>
      </c>
      <c r="M124" s="41">
        <v>0</v>
      </c>
      <c r="N124" s="42">
        <f t="shared" si="86"/>
        <v>0</v>
      </c>
      <c r="O124" s="5"/>
    </row>
    <row r="125" spans="1:26" ht="21.75" customHeight="1">
      <c r="A125" s="44" t="s">
        <v>15</v>
      </c>
      <c r="B125" s="44">
        <f t="shared" ref="B125:C125" si="89">SUM(B122:B124)</f>
        <v>254</v>
      </c>
      <c r="C125" s="44">
        <f t="shared" si="89"/>
        <v>209</v>
      </c>
      <c r="D125" s="45">
        <f t="shared" si="83"/>
        <v>82.283464566929126</v>
      </c>
      <c r="E125" s="44">
        <f>SUM(E122:E124)</f>
        <v>44</v>
      </c>
      <c r="F125" s="45">
        <f t="shared" si="84"/>
        <v>17.322834645669293</v>
      </c>
      <c r="G125" s="44">
        <f>SUM(G122:G124)</f>
        <v>0</v>
      </c>
      <c r="H125" s="45">
        <f t="shared" si="85"/>
        <v>0</v>
      </c>
      <c r="I125" s="44">
        <f>SUM(I122:I124)</f>
        <v>210</v>
      </c>
      <c r="J125" s="45">
        <f t="shared" si="87"/>
        <v>82.677165354330711</v>
      </c>
      <c r="K125" s="44">
        <f>SUM(K122:K124)</f>
        <v>43</v>
      </c>
      <c r="L125" s="45">
        <f t="shared" si="88"/>
        <v>16.929133858267718</v>
      </c>
      <c r="M125" s="44">
        <f>SUM(M122:M124)</f>
        <v>0</v>
      </c>
      <c r="N125" s="45">
        <f t="shared" si="86"/>
        <v>0</v>
      </c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</row>
    <row r="126" spans="1:26" ht="15.75" customHeight="1">
      <c r="A126" s="52"/>
      <c r="B126" s="52"/>
      <c r="C126" s="52"/>
      <c r="D126" s="53"/>
      <c r="E126" s="52"/>
      <c r="F126" s="53"/>
      <c r="G126" s="52"/>
      <c r="H126" s="53"/>
      <c r="I126" s="52"/>
      <c r="J126" s="53"/>
      <c r="K126" s="52"/>
      <c r="L126" s="53"/>
      <c r="M126" s="52"/>
      <c r="N126" s="53"/>
    </row>
    <row r="127" spans="1:26" ht="15.75" customHeight="1">
      <c r="A127" s="93" t="s">
        <v>5</v>
      </c>
      <c r="B127" s="93" t="s">
        <v>7</v>
      </c>
      <c r="C127" s="96" t="s">
        <v>51</v>
      </c>
      <c r="D127" s="97"/>
      <c r="E127" s="97"/>
      <c r="F127" s="97"/>
      <c r="G127" s="97"/>
      <c r="H127" s="98"/>
      <c r="I127" s="116"/>
      <c r="J127" s="103"/>
      <c r="K127" s="103"/>
      <c r="L127" s="103"/>
      <c r="M127" s="103"/>
      <c r="N127" s="103"/>
    </row>
    <row r="128" spans="1:26" ht="15.75" customHeight="1">
      <c r="A128" s="94"/>
      <c r="B128" s="94"/>
      <c r="C128" s="99" t="s">
        <v>26</v>
      </c>
      <c r="D128" s="98"/>
      <c r="E128" s="99" t="s">
        <v>27</v>
      </c>
      <c r="F128" s="98"/>
      <c r="G128" s="99" t="s">
        <v>28</v>
      </c>
      <c r="H128" s="98"/>
      <c r="I128" s="116"/>
      <c r="J128" s="103"/>
      <c r="K128" s="116"/>
      <c r="L128" s="103"/>
      <c r="M128" s="116"/>
      <c r="N128" s="103"/>
    </row>
    <row r="129" spans="1:26" ht="15.75" customHeight="1">
      <c r="A129" s="95"/>
      <c r="B129" s="95"/>
      <c r="C129" s="41" t="s">
        <v>13</v>
      </c>
      <c r="D129" s="42" t="s">
        <v>14</v>
      </c>
      <c r="E129" s="41" t="s">
        <v>13</v>
      </c>
      <c r="F129" s="42" t="s">
        <v>14</v>
      </c>
      <c r="G129" s="41" t="s">
        <v>13</v>
      </c>
      <c r="H129" s="42" t="s">
        <v>14</v>
      </c>
      <c r="I129" s="52"/>
      <c r="J129" s="53"/>
      <c r="K129" s="52"/>
      <c r="L129" s="53"/>
      <c r="M129" s="52"/>
      <c r="N129" s="53"/>
    </row>
    <row r="130" spans="1:26" ht="15.75" customHeight="1">
      <c r="A130" s="41">
        <v>1</v>
      </c>
      <c r="B130" s="41">
        <v>75</v>
      </c>
      <c r="C130" s="43">
        <v>56</v>
      </c>
      <c r="D130" s="42">
        <f t="shared" ref="D130:D133" si="90">C130/B130*100</f>
        <v>74.666666666666671</v>
      </c>
      <c r="E130" s="43">
        <v>19</v>
      </c>
      <c r="F130" s="42">
        <f t="shared" ref="F130:F133" si="91">E130/B130*100</f>
        <v>25.333333333333336</v>
      </c>
      <c r="G130" s="41">
        <v>0</v>
      </c>
      <c r="H130" s="42">
        <f t="shared" ref="H130:H133" si="92">G130/B130*100</f>
        <v>0</v>
      </c>
      <c r="I130" s="52"/>
      <c r="J130" s="53"/>
      <c r="K130" s="52"/>
      <c r="L130" s="53"/>
      <c r="M130" s="52"/>
      <c r="N130" s="53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>
      <c r="A131" s="41">
        <v>2</v>
      </c>
      <c r="B131" s="41">
        <v>96</v>
      </c>
      <c r="C131" s="43">
        <v>69</v>
      </c>
      <c r="D131" s="42">
        <f t="shared" si="90"/>
        <v>71.875</v>
      </c>
      <c r="E131" s="43">
        <v>27</v>
      </c>
      <c r="F131" s="42">
        <f t="shared" si="91"/>
        <v>28.125</v>
      </c>
      <c r="G131" s="41">
        <v>0</v>
      </c>
      <c r="H131" s="42">
        <f t="shared" si="92"/>
        <v>0</v>
      </c>
      <c r="I131" s="52"/>
      <c r="J131" s="53"/>
      <c r="K131" s="52"/>
      <c r="L131" s="53"/>
      <c r="M131" s="52"/>
      <c r="N131" s="53"/>
    </row>
    <row r="132" spans="1:26" ht="15.75" customHeight="1">
      <c r="A132" s="41">
        <v>3</v>
      </c>
      <c r="B132" s="41">
        <v>83</v>
      </c>
      <c r="C132" s="43">
        <v>61</v>
      </c>
      <c r="D132" s="42">
        <f t="shared" si="90"/>
        <v>73.493975903614455</v>
      </c>
      <c r="E132" s="43">
        <v>21</v>
      </c>
      <c r="F132" s="42">
        <f t="shared" si="91"/>
        <v>25.301204819277107</v>
      </c>
      <c r="G132" s="41">
        <v>0</v>
      </c>
      <c r="H132" s="42">
        <f t="shared" si="92"/>
        <v>0</v>
      </c>
      <c r="I132" s="52"/>
      <c r="J132" s="53"/>
      <c r="K132" s="52"/>
      <c r="L132" s="53"/>
      <c r="M132" s="52"/>
      <c r="N132" s="53"/>
    </row>
    <row r="133" spans="1:26" ht="18.75" customHeight="1">
      <c r="A133" s="44" t="s">
        <v>15</v>
      </c>
      <c r="B133" s="44">
        <f t="shared" ref="B133:C133" si="93">SUM(B130:B132)</f>
        <v>254</v>
      </c>
      <c r="C133" s="44">
        <f t="shared" si="93"/>
        <v>186</v>
      </c>
      <c r="D133" s="45">
        <f t="shared" si="90"/>
        <v>73.228346456692918</v>
      </c>
      <c r="E133" s="44">
        <f>SUM(E130:E132)</f>
        <v>67</v>
      </c>
      <c r="F133" s="45">
        <f t="shared" si="91"/>
        <v>26.377952755905511</v>
      </c>
      <c r="G133" s="44">
        <f>SUM(G130:G132)</f>
        <v>0</v>
      </c>
      <c r="H133" s="45">
        <f t="shared" si="92"/>
        <v>0</v>
      </c>
      <c r="I133" s="55"/>
      <c r="J133" s="56"/>
      <c r="K133" s="55"/>
      <c r="L133" s="56"/>
      <c r="M133" s="55"/>
      <c r="N133" s="5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</row>
    <row r="134" spans="1:26" ht="15.75" customHeight="1">
      <c r="A134" s="52"/>
      <c r="B134" s="52"/>
      <c r="C134" s="52"/>
      <c r="D134" s="53"/>
      <c r="E134" s="52"/>
      <c r="F134" s="53"/>
      <c r="G134" s="52"/>
      <c r="H134" s="53"/>
      <c r="I134" s="52"/>
      <c r="J134" s="53"/>
      <c r="K134" s="52"/>
      <c r="L134" s="53"/>
      <c r="M134" s="52"/>
      <c r="N134" s="53"/>
    </row>
    <row r="135" spans="1:26" ht="15.75" customHeight="1">
      <c r="A135" s="93" t="s">
        <v>5</v>
      </c>
      <c r="B135" s="93" t="s">
        <v>7</v>
      </c>
      <c r="C135" s="96" t="s">
        <v>52</v>
      </c>
      <c r="D135" s="97"/>
      <c r="E135" s="97"/>
      <c r="F135" s="97"/>
      <c r="G135" s="97"/>
      <c r="H135" s="98"/>
      <c r="I135" s="96" t="s">
        <v>53</v>
      </c>
      <c r="J135" s="97"/>
      <c r="K135" s="97"/>
      <c r="L135" s="97"/>
      <c r="M135" s="97"/>
      <c r="N135" s="98"/>
    </row>
    <row r="136" spans="1:26" ht="15.75" customHeight="1">
      <c r="A136" s="94"/>
      <c r="B136" s="94"/>
      <c r="C136" s="99" t="s">
        <v>26</v>
      </c>
      <c r="D136" s="98"/>
      <c r="E136" s="99" t="s">
        <v>27</v>
      </c>
      <c r="F136" s="98"/>
      <c r="G136" s="99" t="s">
        <v>28</v>
      </c>
      <c r="H136" s="98"/>
      <c r="I136" s="99" t="s">
        <v>26</v>
      </c>
      <c r="J136" s="98"/>
      <c r="K136" s="99" t="s">
        <v>27</v>
      </c>
      <c r="L136" s="98"/>
      <c r="M136" s="99" t="s">
        <v>28</v>
      </c>
      <c r="N136" s="98"/>
    </row>
    <row r="137" spans="1:26" ht="15.75" customHeight="1">
      <c r="A137" s="95"/>
      <c r="B137" s="95"/>
      <c r="C137" s="41" t="s">
        <v>13</v>
      </c>
      <c r="D137" s="42" t="s">
        <v>14</v>
      </c>
      <c r="E137" s="41" t="s">
        <v>13</v>
      </c>
      <c r="F137" s="42" t="s">
        <v>14</v>
      </c>
      <c r="G137" s="41" t="s">
        <v>13</v>
      </c>
      <c r="H137" s="42" t="s">
        <v>14</v>
      </c>
      <c r="I137" s="41" t="s">
        <v>13</v>
      </c>
      <c r="J137" s="42" t="s">
        <v>14</v>
      </c>
      <c r="K137" s="41" t="s">
        <v>13</v>
      </c>
      <c r="L137" s="42" t="s">
        <v>14</v>
      </c>
      <c r="M137" s="41" t="s">
        <v>13</v>
      </c>
      <c r="N137" s="42" t="s">
        <v>14</v>
      </c>
    </row>
    <row r="138" spans="1:26" ht="15.75" customHeight="1">
      <c r="A138" s="41">
        <v>1</v>
      </c>
      <c r="B138" s="41">
        <v>75</v>
      </c>
      <c r="C138" s="43">
        <v>56</v>
      </c>
      <c r="D138" s="42">
        <f t="shared" ref="D138:D141" si="94">C138/B138*100</f>
        <v>74.666666666666671</v>
      </c>
      <c r="E138" s="43">
        <v>19</v>
      </c>
      <c r="F138" s="42">
        <f t="shared" ref="F138:F141" si="95">E138/B138*100</f>
        <v>25.333333333333336</v>
      </c>
      <c r="G138" s="41">
        <v>0</v>
      </c>
      <c r="H138" s="42">
        <f t="shared" ref="H138:H141" si="96">G138/B138*100</f>
        <v>0</v>
      </c>
      <c r="I138" s="43">
        <v>56</v>
      </c>
      <c r="J138" s="51">
        <v>74.67</v>
      </c>
      <c r="K138" s="43">
        <v>19</v>
      </c>
      <c r="L138" s="51">
        <v>25.33</v>
      </c>
      <c r="M138" s="41">
        <v>0</v>
      </c>
      <c r="N138" s="42">
        <f t="shared" ref="N138:N141" si="97">M138/B138*100</f>
        <v>0</v>
      </c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>
      <c r="A139" s="41">
        <v>2</v>
      </c>
      <c r="B139" s="41">
        <v>96</v>
      </c>
      <c r="C139" s="43">
        <v>70</v>
      </c>
      <c r="D139" s="42">
        <f t="shared" si="94"/>
        <v>72.916666666666657</v>
      </c>
      <c r="E139" s="43">
        <v>26</v>
      </c>
      <c r="F139" s="42">
        <f t="shared" si="95"/>
        <v>27.083333333333332</v>
      </c>
      <c r="G139" s="41">
        <v>0</v>
      </c>
      <c r="H139" s="42">
        <f t="shared" si="96"/>
        <v>0</v>
      </c>
      <c r="I139" s="43">
        <v>67</v>
      </c>
      <c r="J139" s="42">
        <f t="shared" ref="J139:J141" si="98">I139/B139*100</f>
        <v>69.791666666666657</v>
      </c>
      <c r="K139" s="43">
        <v>29</v>
      </c>
      <c r="L139" s="42">
        <f t="shared" ref="L139:L141" si="99">K139/B139*100</f>
        <v>30.208333333333332</v>
      </c>
      <c r="M139" s="41">
        <v>0</v>
      </c>
      <c r="N139" s="42">
        <f t="shared" si="97"/>
        <v>0</v>
      </c>
      <c r="O139" s="5"/>
    </row>
    <row r="140" spans="1:26" ht="15.75" customHeight="1">
      <c r="A140" s="41">
        <v>3</v>
      </c>
      <c r="B140" s="41">
        <v>83</v>
      </c>
      <c r="C140" s="43">
        <v>61</v>
      </c>
      <c r="D140" s="42">
        <f t="shared" si="94"/>
        <v>73.493975903614455</v>
      </c>
      <c r="E140" s="43">
        <v>21</v>
      </c>
      <c r="F140" s="42">
        <f t="shared" si="95"/>
        <v>25.301204819277107</v>
      </c>
      <c r="G140" s="41">
        <v>0</v>
      </c>
      <c r="H140" s="42">
        <f t="shared" si="96"/>
        <v>0</v>
      </c>
      <c r="I140" s="43">
        <v>61</v>
      </c>
      <c r="J140" s="42">
        <f t="shared" si="98"/>
        <v>73.493975903614455</v>
      </c>
      <c r="K140" s="43">
        <v>21</v>
      </c>
      <c r="L140" s="42">
        <f t="shared" si="99"/>
        <v>25.301204819277107</v>
      </c>
      <c r="M140" s="41">
        <v>0</v>
      </c>
      <c r="N140" s="42">
        <f t="shared" si="97"/>
        <v>0</v>
      </c>
    </row>
    <row r="141" spans="1:26" ht="25.5" customHeight="1">
      <c r="A141" s="44" t="s">
        <v>15</v>
      </c>
      <c r="B141" s="44">
        <f t="shared" ref="B141:C141" si="100">SUM(B138:B140)</f>
        <v>254</v>
      </c>
      <c r="C141" s="44">
        <f t="shared" si="100"/>
        <v>187</v>
      </c>
      <c r="D141" s="45">
        <f t="shared" si="94"/>
        <v>73.622047244094489</v>
      </c>
      <c r="E141" s="44">
        <f>SUM(E138:E140)</f>
        <v>66</v>
      </c>
      <c r="F141" s="45">
        <f t="shared" si="95"/>
        <v>25.984251968503933</v>
      </c>
      <c r="G141" s="44">
        <f>SUM(G138:G140)</f>
        <v>0</v>
      </c>
      <c r="H141" s="45">
        <f t="shared" si="96"/>
        <v>0</v>
      </c>
      <c r="I141" s="44">
        <f>SUM(I138:I140)</f>
        <v>184</v>
      </c>
      <c r="J141" s="45">
        <f t="shared" si="98"/>
        <v>72.440944881889763</v>
      </c>
      <c r="K141" s="44">
        <f>SUM(K138:K140)</f>
        <v>69</v>
      </c>
      <c r="L141" s="45">
        <f t="shared" si="99"/>
        <v>27.165354330708663</v>
      </c>
      <c r="M141" s="44">
        <f>SUM(M138:M140)</f>
        <v>0</v>
      </c>
      <c r="N141" s="45">
        <f t="shared" si="97"/>
        <v>0</v>
      </c>
    </row>
    <row r="142" spans="1:26" ht="21.75" customHeight="1">
      <c r="D142" s="4"/>
      <c r="F142" s="4"/>
      <c r="H142" s="4"/>
      <c r="I142" s="127" t="s">
        <v>70</v>
      </c>
      <c r="J142" s="127"/>
      <c r="K142" s="127"/>
      <c r="L142" s="127"/>
      <c r="M142" s="127"/>
      <c r="N142" s="127"/>
    </row>
    <row r="143" spans="1:26" ht="21" customHeight="1">
      <c r="D143" s="4"/>
      <c r="F143" s="4"/>
      <c r="H143" s="4"/>
      <c r="I143" s="129" t="s">
        <v>71</v>
      </c>
      <c r="J143" s="129"/>
      <c r="K143" s="129"/>
      <c r="L143" s="129"/>
      <c r="M143" s="129"/>
      <c r="N143" s="129"/>
    </row>
    <row r="144" spans="1:26" ht="15.75" customHeight="1">
      <c r="D144" s="4"/>
      <c r="F144" s="4"/>
      <c r="H144" s="4"/>
      <c r="I144" s="128"/>
      <c r="J144" s="3"/>
      <c r="K144" s="128"/>
      <c r="L144" s="3"/>
      <c r="M144" s="128"/>
      <c r="N144" s="3"/>
    </row>
    <row r="145" spans="4:14" ht="15.75" customHeight="1">
      <c r="D145" s="4"/>
      <c r="F145" s="4"/>
      <c r="H145" s="4"/>
      <c r="J145" s="4"/>
      <c r="L145" s="4"/>
      <c r="N145" s="4"/>
    </row>
    <row r="146" spans="4:14" ht="15.75" customHeight="1">
      <c r="D146" s="4"/>
      <c r="F146" s="4"/>
      <c r="H146" s="4"/>
      <c r="J146" s="4"/>
      <c r="L146" s="4"/>
      <c r="N146" s="4"/>
    </row>
    <row r="147" spans="4:14" ht="15.75" customHeight="1">
      <c r="D147" s="4"/>
      <c r="F147" s="4"/>
      <c r="H147" s="4"/>
      <c r="J147" s="4"/>
      <c r="L147" s="4"/>
      <c r="N147" s="4"/>
    </row>
    <row r="148" spans="4:14" ht="15.75" customHeight="1">
      <c r="D148" s="4"/>
      <c r="F148" s="4"/>
      <c r="H148" s="4"/>
      <c r="J148" s="4"/>
      <c r="L148" s="4"/>
      <c r="N148" s="4"/>
    </row>
    <row r="149" spans="4:14" ht="15.75" customHeight="1">
      <c r="D149" s="4"/>
      <c r="F149" s="4"/>
      <c r="H149" s="4"/>
      <c r="J149" s="4"/>
      <c r="L149" s="4"/>
      <c r="N149" s="4"/>
    </row>
    <row r="150" spans="4:14" ht="15.75" customHeight="1">
      <c r="D150" s="4"/>
      <c r="F150" s="4"/>
      <c r="H150" s="4"/>
      <c r="J150" s="4"/>
      <c r="L150" s="4"/>
      <c r="N150" s="4"/>
    </row>
    <row r="151" spans="4:14" ht="15.75" customHeight="1">
      <c r="D151" s="4"/>
      <c r="F151" s="4"/>
      <c r="H151" s="4"/>
      <c r="J151" s="4"/>
      <c r="L151" s="4"/>
      <c r="N151" s="4"/>
    </row>
    <row r="152" spans="4:14" ht="15.75" customHeight="1">
      <c r="D152" s="4"/>
      <c r="F152" s="4"/>
      <c r="H152" s="4"/>
      <c r="J152" s="4"/>
      <c r="L152" s="4"/>
      <c r="N152" s="4"/>
    </row>
    <row r="153" spans="4:14" ht="15.75" customHeight="1">
      <c r="D153" s="4"/>
      <c r="F153" s="4"/>
      <c r="H153" s="4"/>
      <c r="J153" s="4"/>
      <c r="L153" s="4"/>
      <c r="N153" s="4"/>
    </row>
    <row r="154" spans="4:14" ht="15.75" customHeight="1">
      <c r="D154" s="4"/>
      <c r="F154" s="4"/>
      <c r="H154" s="4"/>
      <c r="J154" s="4"/>
      <c r="L154" s="4"/>
      <c r="N154" s="4"/>
    </row>
    <row r="155" spans="4:14" ht="15.75" customHeight="1">
      <c r="D155" s="4"/>
      <c r="F155" s="4"/>
      <c r="H155" s="4"/>
      <c r="J155" s="4"/>
      <c r="L155" s="4"/>
      <c r="N155" s="4"/>
    </row>
    <row r="156" spans="4:14" ht="15.75" customHeight="1">
      <c r="D156" s="4"/>
      <c r="F156" s="4"/>
      <c r="H156" s="4"/>
      <c r="J156" s="4"/>
      <c r="L156" s="4"/>
      <c r="N156" s="4"/>
    </row>
    <row r="157" spans="4:14" ht="15.75" customHeight="1">
      <c r="D157" s="4"/>
      <c r="F157" s="4"/>
      <c r="H157" s="4"/>
      <c r="J157" s="4"/>
      <c r="L157" s="4"/>
      <c r="N157" s="4"/>
    </row>
    <row r="158" spans="4:14" ht="15.75" customHeight="1">
      <c r="D158" s="4"/>
      <c r="F158" s="4"/>
      <c r="H158" s="4"/>
      <c r="J158" s="4"/>
      <c r="L158" s="4"/>
      <c r="N158" s="4"/>
    </row>
    <row r="159" spans="4:14" ht="15.75" customHeight="1">
      <c r="D159" s="4"/>
      <c r="F159" s="4"/>
      <c r="H159" s="4"/>
      <c r="J159" s="4"/>
      <c r="L159" s="4"/>
      <c r="N159" s="4"/>
    </row>
    <row r="160" spans="4:14" ht="15.75" customHeight="1">
      <c r="D160" s="4"/>
      <c r="F160" s="4"/>
      <c r="H160" s="4"/>
      <c r="J160" s="4"/>
      <c r="L160" s="4"/>
      <c r="N160" s="4"/>
    </row>
    <row r="161" spans="4:14" ht="15.75" customHeight="1">
      <c r="D161" s="4"/>
      <c r="F161" s="4"/>
      <c r="H161" s="4"/>
      <c r="J161" s="4"/>
      <c r="L161" s="4"/>
      <c r="N161" s="4"/>
    </row>
    <row r="162" spans="4:14" ht="15.75" customHeight="1">
      <c r="D162" s="4"/>
      <c r="F162" s="4"/>
      <c r="H162" s="4"/>
      <c r="J162" s="4"/>
      <c r="L162" s="4"/>
      <c r="N162" s="4"/>
    </row>
    <row r="163" spans="4:14" ht="15.75" customHeight="1">
      <c r="D163" s="4"/>
      <c r="F163" s="4"/>
      <c r="H163" s="4"/>
      <c r="J163" s="4"/>
      <c r="L163" s="4"/>
      <c r="N163" s="4"/>
    </row>
    <row r="164" spans="4:14" ht="15.75" customHeight="1">
      <c r="D164" s="4"/>
      <c r="F164" s="4"/>
      <c r="H164" s="4"/>
      <c r="J164" s="4"/>
      <c r="L164" s="4"/>
      <c r="N164" s="4"/>
    </row>
    <row r="165" spans="4:14" ht="15.75" customHeight="1">
      <c r="D165" s="4"/>
      <c r="F165" s="4"/>
      <c r="H165" s="4"/>
      <c r="J165" s="4"/>
      <c r="L165" s="4"/>
      <c r="N165" s="4"/>
    </row>
    <row r="166" spans="4:14" ht="15.75" customHeight="1">
      <c r="D166" s="4"/>
      <c r="F166" s="4"/>
      <c r="H166" s="4"/>
      <c r="J166" s="4"/>
      <c r="L166" s="4"/>
      <c r="N166" s="4"/>
    </row>
    <row r="167" spans="4:14" ht="15.75" customHeight="1">
      <c r="D167" s="4"/>
      <c r="F167" s="4"/>
      <c r="H167" s="4"/>
      <c r="J167" s="4"/>
      <c r="L167" s="4"/>
      <c r="N167" s="4"/>
    </row>
    <row r="168" spans="4:14" ht="15.75" customHeight="1">
      <c r="D168" s="4"/>
      <c r="F168" s="4"/>
      <c r="H168" s="4"/>
      <c r="J168" s="4"/>
      <c r="L168" s="4"/>
      <c r="N168" s="4"/>
    </row>
    <row r="169" spans="4:14" ht="15.75" customHeight="1">
      <c r="D169" s="4"/>
      <c r="F169" s="4"/>
      <c r="H169" s="4"/>
      <c r="J169" s="4"/>
      <c r="L169" s="4"/>
      <c r="N169" s="4"/>
    </row>
    <row r="170" spans="4:14" ht="15.75" customHeight="1">
      <c r="D170" s="4"/>
      <c r="F170" s="4"/>
      <c r="H170" s="4"/>
      <c r="J170" s="4"/>
      <c r="L170" s="4"/>
      <c r="N170" s="4"/>
    </row>
    <row r="171" spans="4:14" ht="15.75" customHeight="1">
      <c r="D171" s="4"/>
      <c r="F171" s="4"/>
      <c r="H171" s="4"/>
      <c r="J171" s="4"/>
      <c r="L171" s="4"/>
      <c r="N171" s="4"/>
    </row>
    <row r="172" spans="4:14" ht="15.75" customHeight="1">
      <c r="D172" s="4"/>
      <c r="F172" s="4"/>
      <c r="H172" s="4"/>
      <c r="J172" s="4"/>
      <c r="L172" s="4"/>
      <c r="N172" s="4"/>
    </row>
    <row r="173" spans="4:14" ht="15.75" customHeight="1">
      <c r="D173" s="4"/>
      <c r="F173" s="4"/>
      <c r="H173" s="4"/>
      <c r="J173" s="4"/>
      <c r="L173" s="4"/>
      <c r="N173" s="4"/>
    </row>
    <row r="174" spans="4:14" ht="15.75" customHeight="1">
      <c r="D174" s="4"/>
      <c r="F174" s="4"/>
      <c r="H174" s="4"/>
      <c r="J174" s="4"/>
      <c r="L174" s="4"/>
      <c r="N174" s="4"/>
    </row>
    <row r="175" spans="4:14" ht="15.75" customHeight="1">
      <c r="D175" s="4"/>
      <c r="F175" s="4"/>
      <c r="H175" s="4"/>
      <c r="J175" s="4"/>
      <c r="L175" s="4"/>
      <c r="N175" s="4"/>
    </row>
    <row r="176" spans="4:14" ht="15.75" customHeight="1">
      <c r="D176" s="4"/>
      <c r="F176" s="4"/>
      <c r="H176" s="4"/>
      <c r="J176" s="4"/>
      <c r="L176" s="4"/>
      <c r="N176" s="4"/>
    </row>
    <row r="177" spans="4:14" ht="15.75" customHeight="1">
      <c r="D177" s="4"/>
      <c r="F177" s="4"/>
      <c r="H177" s="4"/>
      <c r="J177" s="4"/>
      <c r="L177" s="4"/>
      <c r="N177" s="4"/>
    </row>
    <row r="178" spans="4:14" ht="15.75" customHeight="1">
      <c r="D178" s="4"/>
      <c r="F178" s="4"/>
      <c r="H178" s="4"/>
      <c r="J178" s="4"/>
      <c r="L178" s="4"/>
      <c r="N178" s="4"/>
    </row>
    <row r="179" spans="4:14" ht="15.75" customHeight="1">
      <c r="D179" s="4"/>
      <c r="F179" s="4"/>
      <c r="H179" s="4"/>
      <c r="J179" s="4"/>
      <c r="L179" s="4"/>
      <c r="N179" s="4"/>
    </row>
    <row r="180" spans="4:14" ht="15.75" customHeight="1">
      <c r="D180" s="4"/>
      <c r="F180" s="4"/>
      <c r="H180" s="4"/>
      <c r="J180" s="4"/>
      <c r="L180" s="4"/>
      <c r="N180" s="4"/>
    </row>
    <row r="181" spans="4:14" ht="15.75" customHeight="1">
      <c r="D181" s="4"/>
      <c r="F181" s="4"/>
      <c r="H181" s="4"/>
      <c r="J181" s="4"/>
      <c r="L181" s="4"/>
      <c r="N181" s="4"/>
    </row>
    <row r="182" spans="4:14" ht="15.75" customHeight="1">
      <c r="D182" s="4"/>
      <c r="F182" s="4"/>
      <c r="H182" s="4"/>
      <c r="J182" s="4"/>
      <c r="L182" s="4"/>
      <c r="N182" s="4"/>
    </row>
    <row r="183" spans="4:14" ht="15.75" customHeight="1">
      <c r="D183" s="4"/>
      <c r="F183" s="4"/>
      <c r="H183" s="4"/>
      <c r="J183" s="4"/>
      <c r="L183" s="4"/>
      <c r="N183" s="4"/>
    </row>
    <row r="184" spans="4:14" ht="15.75" customHeight="1">
      <c r="D184" s="4"/>
      <c r="F184" s="4"/>
      <c r="H184" s="4"/>
      <c r="J184" s="4"/>
      <c r="L184" s="4"/>
      <c r="N184" s="4"/>
    </row>
    <row r="185" spans="4:14" ht="15.75" customHeight="1">
      <c r="D185" s="4"/>
      <c r="F185" s="4"/>
      <c r="H185" s="4"/>
      <c r="J185" s="4"/>
      <c r="L185" s="4"/>
      <c r="N185" s="4"/>
    </row>
    <row r="186" spans="4:14" ht="15.75" customHeight="1">
      <c r="D186" s="4"/>
      <c r="F186" s="4"/>
      <c r="H186" s="4"/>
      <c r="J186" s="4"/>
      <c r="L186" s="4"/>
      <c r="N186" s="4"/>
    </row>
    <row r="187" spans="4:14" ht="15.75" customHeight="1">
      <c r="D187" s="4"/>
      <c r="F187" s="4"/>
      <c r="H187" s="4"/>
      <c r="J187" s="4"/>
      <c r="L187" s="4"/>
      <c r="N187" s="4"/>
    </row>
    <row r="188" spans="4:14" ht="15.75" customHeight="1">
      <c r="D188" s="4"/>
      <c r="F188" s="4"/>
      <c r="H188" s="4"/>
      <c r="J188" s="4"/>
      <c r="L188" s="4"/>
      <c r="N188" s="4"/>
    </row>
    <row r="189" spans="4:14" ht="15.75" customHeight="1">
      <c r="D189" s="4"/>
      <c r="F189" s="4"/>
      <c r="H189" s="4"/>
      <c r="J189" s="4"/>
      <c r="L189" s="4"/>
      <c r="N189" s="4"/>
    </row>
    <row r="190" spans="4:14" ht="15.75" customHeight="1">
      <c r="D190" s="4"/>
      <c r="F190" s="4"/>
      <c r="H190" s="4"/>
      <c r="J190" s="4"/>
      <c r="L190" s="4"/>
      <c r="N190" s="4"/>
    </row>
    <row r="191" spans="4:14" ht="15.75" customHeight="1">
      <c r="D191" s="4"/>
      <c r="F191" s="4"/>
      <c r="H191" s="4"/>
      <c r="J191" s="4"/>
      <c r="L191" s="4"/>
      <c r="N191" s="4"/>
    </row>
    <row r="192" spans="4:14" ht="15.75" customHeight="1">
      <c r="D192" s="4"/>
      <c r="F192" s="4"/>
      <c r="H192" s="4"/>
      <c r="J192" s="4"/>
      <c r="L192" s="4"/>
      <c r="N192" s="4"/>
    </row>
    <row r="193" spans="4:14" ht="15.75" customHeight="1">
      <c r="D193" s="4"/>
      <c r="F193" s="4"/>
      <c r="H193" s="4"/>
      <c r="J193" s="4"/>
      <c r="L193" s="4"/>
      <c r="N193" s="4"/>
    </row>
    <row r="194" spans="4:14" ht="15.75" customHeight="1">
      <c r="D194" s="4"/>
      <c r="F194" s="4"/>
      <c r="H194" s="4"/>
      <c r="J194" s="4"/>
      <c r="L194" s="4"/>
      <c r="N194" s="4"/>
    </row>
    <row r="195" spans="4:14" ht="15.75" customHeight="1">
      <c r="D195" s="4"/>
      <c r="F195" s="4"/>
      <c r="H195" s="4"/>
      <c r="J195" s="4"/>
      <c r="L195" s="4"/>
      <c r="N195" s="4"/>
    </row>
    <row r="196" spans="4:14" ht="15.75" customHeight="1">
      <c r="D196" s="4"/>
      <c r="F196" s="4"/>
      <c r="H196" s="4"/>
      <c r="J196" s="4"/>
      <c r="L196" s="4"/>
      <c r="N196" s="4"/>
    </row>
    <row r="197" spans="4:14" ht="15.75" customHeight="1">
      <c r="D197" s="4"/>
      <c r="F197" s="4"/>
      <c r="H197" s="4"/>
      <c r="J197" s="4"/>
      <c r="L197" s="4"/>
      <c r="N197" s="4"/>
    </row>
    <row r="198" spans="4:14" ht="15.75" customHeight="1">
      <c r="D198" s="4"/>
      <c r="F198" s="4"/>
      <c r="H198" s="4"/>
      <c r="J198" s="4"/>
      <c r="L198" s="4"/>
      <c r="N198" s="4"/>
    </row>
    <row r="199" spans="4:14" ht="15.75" customHeight="1">
      <c r="D199" s="4"/>
      <c r="F199" s="4"/>
      <c r="H199" s="4"/>
      <c r="J199" s="4"/>
      <c r="L199" s="4"/>
      <c r="N199" s="4"/>
    </row>
    <row r="200" spans="4:14" ht="15.75" customHeight="1">
      <c r="D200" s="4"/>
      <c r="F200" s="4"/>
      <c r="H200" s="4"/>
      <c r="J200" s="4"/>
      <c r="L200" s="4"/>
      <c r="N200" s="4"/>
    </row>
    <row r="201" spans="4:14" ht="15.75" customHeight="1">
      <c r="D201" s="4"/>
      <c r="F201" s="4"/>
      <c r="H201" s="4"/>
      <c r="J201" s="4"/>
      <c r="L201" s="4"/>
      <c r="N201" s="4"/>
    </row>
    <row r="202" spans="4:14" ht="15.75" customHeight="1">
      <c r="D202" s="4"/>
      <c r="F202" s="4"/>
      <c r="H202" s="4"/>
      <c r="J202" s="4"/>
      <c r="L202" s="4"/>
      <c r="N202" s="4"/>
    </row>
    <row r="203" spans="4:14" ht="15.75" customHeight="1">
      <c r="D203" s="4"/>
      <c r="F203" s="4"/>
      <c r="H203" s="4"/>
      <c r="J203" s="4"/>
      <c r="L203" s="4"/>
      <c r="N203" s="4"/>
    </row>
    <row r="204" spans="4:14" ht="15.75" customHeight="1">
      <c r="D204" s="4"/>
      <c r="F204" s="4"/>
      <c r="H204" s="4"/>
      <c r="J204" s="4"/>
      <c r="L204" s="4"/>
      <c r="N204" s="4"/>
    </row>
    <row r="205" spans="4:14" ht="15.75" customHeight="1">
      <c r="D205" s="4"/>
      <c r="F205" s="4"/>
      <c r="H205" s="4"/>
      <c r="J205" s="4"/>
      <c r="L205" s="4"/>
      <c r="N205" s="4"/>
    </row>
    <row r="206" spans="4:14" ht="15.75" customHeight="1">
      <c r="D206" s="4"/>
      <c r="F206" s="4"/>
      <c r="H206" s="4"/>
      <c r="J206" s="4"/>
      <c r="L206" s="4"/>
      <c r="N206" s="4"/>
    </row>
    <row r="207" spans="4:14" ht="15.75" customHeight="1">
      <c r="D207" s="4"/>
      <c r="F207" s="4"/>
      <c r="H207" s="4"/>
      <c r="J207" s="4"/>
      <c r="L207" s="4"/>
      <c r="N207" s="4"/>
    </row>
    <row r="208" spans="4:14" ht="15.75" customHeight="1">
      <c r="D208" s="4"/>
      <c r="F208" s="4"/>
      <c r="H208" s="4"/>
      <c r="J208" s="4"/>
      <c r="L208" s="4"/>
      <c r="N208" s="4"/>
    </row>
    <row r="209" spans="4:14" ht="15.75" customHeight="1">
      <c r="D209" s="4"/>
      <c r="F209" s="4"/>
      <c r="H209" s="4"/>
      <c r="J209" s="4"/>
      <c r="L209" s="4"/>
      <c r="N209" s="4"/>
    </row>
    <row r="210" spans="4:14" ht="15.75" customHeight="1">
      <c r="D210" s="4"/>
      <c r="F210" s="4"/>
      <c r="H210" s="4"/>
      <c r="J210" s="4"/>
      <c r="L210" s="4"/>
      <c r="N210" s="4"/>
    </row>
    <row r="211" spans="4:14" ht="15.75" customHeight="1">
      <c r="D211" s="4"/>
      <c r="F211" s="4"/>
      <c r="H211" s="4"/>
      <c r="J211" s="4"/>
      <c r="L211" s="4"/>
      <c r="N211" s="4"/>
    </row>
    <row r="212" spans="4:14" ht="15.75" customHeight="1">
      <c r="D212" s="4"/>
      <c r="F212" s="4"/>
      <c r="H212" s="4"/>
      <c r="J212" s="4"/>
      <c r="L212" s="4"/>
      <c r="N212" s="4"/>
    </row>
    <row r="213" spans="4:14" ht="15.75" customHeight="1">
      <c r="D213" s="4"/>
      <c r="F213" s="4"/>
      <c r="H213" s="4"/>
      <c r="J213" s="4"/>
      <c r="L213" s="4"/>
      <c r="N213" s="4"/>
    </row>
    <row r="214" spans="4:14" ht="15.75" customHeight="1">
      <c r="D214" s="4"/>
      <c r="F214" s="4"/>
      <c r="H214" s="4"/>
      <c r="J214" s="4"/>
      <c r="L214" s="4"/>
      <c r="N214" s="4"/>
    </row>
    <row r="215" spans="4:14" ht="15.75" customHeight="1">
      <c r="D215" s="4"/>
      <c r="F215" s="4"/>
      <c r="H215" s="4"/>
      <c r="J215" s="4"/>
      <c r="L215" s="4"/>
      <c r="N215" s="4"/>
    </row>
    <row r="216" spans="4:14" ht="15.75" customHeight="1">
      <c r="D216" s="4"/>
      <c r="F216" s="4"/>
      <c r="H216" s="4"/>
      <c r="J216" s="4"/>
      <c r="L216" s="4"/>
      <c r="N216" s="4"/>
    </row>
    <row r="217" spans="4:14" ht="15.75" customHeight="1">
      <c r="D217" s="4"/>
      <c r="F217" s="4"/>
      <c r="H217" s="4"/>
      <c r="J217" s="4"/>
      <c r="L217" s="4"/>
      <c r="N217" s="4"/>
    </row>
    <row r="218" spans="4:14" ht="15.75" customHeight="1">
      <c r="D218" s="4"/>
      <c r="F218" s="4"/>
      <c r="H218" s="4"/>
      <c r="J218" s="4"/>
      <c r="L218" s="4"/>
      <c r="N218" s="4"/>
    </row>
    <row r="219" spans="4:14" ht="15.75" customHeight="1">
      <c r="D219" s="4"/>
      <c r="F219" s="4"/>
      <c r="H219" s="4"/>
      <c r="J219" s="4"/>
      <c r="L219" s="4"/>
      <c r="N219" s="4"/>
    </row>
    <row r="220" spans="4:14" ht="15.75" customHeight="1">
      <c r="D220" s="4"/>
      <c r="F220" s="4"/>
      <c r="H220" s="4"/>
      <c r="J220" s="4"/>
      <c r="L220" s="4"/>
      <c r="N220" s="4"/>
    </row>
    <row r="221" spans="4:14" ht="15.75" customHeight="1">
      <c r="D221" s="4"/>
      <c r="F221" s="4"/>
      <c r="H221" s="4"/>
      <c r="J221" s="4"/>
      <c r="L221" s="4"/>
      <c r="N221" s="4"/>
    </row>
    <row r="222" spans="4:14" ht="15.75" customHeight="1">
      <c r="D222" s="4"/>
      <c r="F222" s="4"/>
      <c r="H222" s="4"/>
      <c r="J222" s="4"/>
      <c r="L222" s="4"/>
      <c r="N222" s="4"/>
    </row>
    <row r="223" spans="4:14" ht="15.75" customHeight="1">
      <c r="D223" s="4"/>
      <c r="F223" s="4"/>
      <c r="H223" s="4"/>
      <c r="J223" s="4"/>
      <c r="L223" s="4"/>
      <c r="N223" s="4"/>
    </row>
    <row r="224" spans="4:14" ht="15.75" customHeight="1">
      <c r="D224" s="4"/>
      <c r="F224" s="4"/>
      <c r="H224" s="4"/>
      <c r="J224" s="4"/>
      <c r="L224" s="4"/>
      <c r="N224" s="4"/>
    </row>
    <row r="225" spans="4:14" ht="15.75" customHeight="1">
      <c r="D225" s="4"/>
      <c r="F225" s="4"/>
      <c r="H225" s="4"/>
      <c r="J225" s="4"/>
      <c r="L225" s="4"/>
      <c r="N225" s="4"/>
    </row>
    <row r="226" spans="4:14" ht="15.75" customHeight="1">
      <c r="D226" s="4"/>
      <c r="F226" s="4"/>
      <c r="H226" s="4"/>
      <c r="J226" s="4"/>
      <c r="L226" s="4"/>
      <c r="N226" s="4"/>
    </row>
    <row r="227" spans="4:14" ht="15.75" customHeight="1">
      <c r="D227" s="4"/>
      <c r="F227" s="4"/>
      <c r="H227" s="4"/>
      <c r="J227" s="4"/>
      <c r="L227" s="4"/>
      <c r="N227" s="4"/>
    </row>
    <row r="228" spans="4:14" ht="15.75" customHeight="1">
      <c r="D228" s="4"/>
      <c r="F228" s="4"/>
      <c r="H228" s="4"/>
      <c r="J228" s="4"/>
      <c r="L228" s="4"/>
      <c r="N228" s="4"/>
    </row>
    <row r="229" spans="4:14" ht="15.75" customHeight="1">
      <c r="D229" s="4"/>
      <c r="F229" s="4"/>
      <c r="H229" s="4"/>
      <c r="J229" s="4"/>
      <c r="L229" s="4"/>
      <c r="N229" s="4"/>
    </row>
    <row r="230" spans="4:14" ht="15.75" customHeight="1">
      <c r="D230" s="4"/>
      <c r="F230" s="4"/>
      <c r="H230" s="4"/>
      <c r="J230" s="4"/>
      <c r="L230" s="4"/>
      <c r="N230" s="4"/>
    </row>
    <row r="231" spans="4:14" ht="15.75" customHeight="1">
      <c r="D231" s="4"/>
      <c r="F231" s="4"/>
      <c r="H231" s="4"/>
      <c r="J231" s="4"/>
      <c r="L231" s="4"/>
      <c r="N231" s="4"/>
    </row>
    <row r="232" spans="4:14" ht="15.75" customHeight="1">
      <c r="D232" s="4"/>
      <c r="F232" s="4"/>
      <c r="H232" s="4"/>
      <c r="J232" s="4"/>
      <c r="L232" s="4"/>
      <c r="N232" s="4"/>
    </row>
    <row r="233" spans="4:14" ht="15.75" customHeight="1">
      <c r="D233" s="4"/>
      <c r="F233" s="4"/>
      <c r="H233" s="4"/>
      <c r="J233" s="4"/>
      <c r="L233" s="4"/>
      <c r="N233" s="4"/>
    </row>
    <row r="234" spans="4:14" ht="15.75" customHeight="1">
      <c r="D234" s="4"/>
      <c r="F234" s="4"/>
      <c r="H234" s="4"/>
      <c r="J234" s="4"/>
      <c r="L234" s="4"/>
      <c r="N234" s="4"/>
    </row>
    <row r="235" spans="4:14" ht="15.75" customHeight="1">
      <c r="D235" s="4"/>
      <c r="F235" s="4"/>
      <c r="H235" s="4"/>
      <c r="J235" s="4"/>
      <c r="L235" s="4"/>
      <c r="N235" s="4"/>
    </row>
    <row r="236" spans="4:14" ht="15.75" customHeight="1">
      <c r="D236" s="4"/>
      <c r="F236" s="4"/>
      <c r="H236" s="4"/>
      <c r="J236" s="4"/>
      <c r="L236" s="4"/>
      <c r="N236" s="4"/>
    </row>
    <row r="237" spans="4:14" ht="15.75" customHeight="1">
      <c r="D237" s="4"/>
      <c r="F237" s="4"/>
      <c r="H237" s="4"/>
      <c r="J237" s="4"/>
      <c r="L237" s="4"/>
      <c r="N237" s="4"/>
    </row>
    <row r="238" spans="4:14" ht="15.75" customHeight="1">
      <c r="D238" s="4"/>
      <c r="F238" s="4"/>
      <c r="H238" s="4"/>
      <c r="J238" s="4"/>
      <c r="L238" s="4"/>
      <c r="N238" s="4"/>
    </row>
    <row r="239" spans="4:14" ht="15.75" customHeight="1">
      <c r="D239" s="4"/>
      <c r="F239" s="4"/>
      <c r="H239" s="4"/>
      <c r="J239" s="4"/>
      <c r="L239" s="4"/>
      <c r="N239" s="4"/>
    </row>
    <row r="240" spans="4:14" ht="15.75" customHeight="1">
      <c r="D240" s="4"/>
      <c r="F240" s="4"/>
      <c r="H240" s="4"/>
      <c r="J240" s="4"/>
      <c r="L240" s="4"/>
      <c r="N240" s="4"/>
    </row>
    <row r="241" spans="4:14" ht="15.75" customHeight="1">
      <c r="D241" s="4"/>
      <c r="F241" s="4"/>
      <c r="H241" s="4"/>
      <c r="J241" s="4"/>
      <c r="L241" s="4"/>
      <c r="N241" s="4"/>
    </row>
    <row r="242" spans="4:14" ht="15.75" customHeight="1">
      <c r="D242" s="4"/>
      <c r="F242" s="4"/>
      <c r="H242" s="4"/>
      <c r="J242" s="4"/>
      <c r="L242" s="4"/>
      <c r="N242" s="4"/>
    </row>
    <row r="243" spans="4:14" ht="15.75" customHeight="1">
      <c r="D243" s="4"/>
      <c r="F243" s="4"/>
      <c r="H243" s="4"/>
      <c r="J243" s="4"/>
      <c r="L243" s="4"/>
      <c r="N243" s="4"/>
    </row>
    <row r="244" spans="4:14" ht="15.75" customHeight="1">
      <c r="D244" s="4"/>
      <c r="F244" s="4"/>
      <c r="H244" s="4"/>
      <c r="J244" s="4"/>
      <c r="L244" s="4"/>
      <c r="N244" s="4"/>
    </row>
    <row r="245" spans="4:14" ht="15.75" customHeight="1">
      <c r="D245" s="4"/>
      <c r="F245" s="4"/>
      <c r="H245" s="4"/>
      <c r="J245" s="4"/>
      <c r="L245" s="4"/>
      <c r="N245" s="4"/>
    </row>
    <row r="246" spans="4:14" ht="15.75" customHeight="1">
      <c r="D246" s="4"/>
      <c r="F246" s="4"/>
      <c r="H246" s="4"/>
      <c r="J246" s="4"/>
      <c r="L246" s="4"/>
      <c r="N246" s="4"/>
    </row>
    <row r="247" spans="4:14" ht="15.75" customHeight="1">
      <c r="D247" s="4"/>
      <c r="F247" s="4"/>
      <c r="H247" s="4"/>
      <c r="J247" s="4"/>
      <c r="L247" s="4"/>
      <c r="N247" s="4"/>
    </row>
    <row r="248" spans="4:14" ht="15.75" customHeight="1">
      <c r="D248" s="4"/>
      <c r="F248" s="4"/>
      <c r="H248" s="4"/>
      <c r="J248" s="4"/>
      <c r="L248" s="4"/>
      <c r="N248" s="4"/>
    </row>
    <row r="249" spans="4:14" ht="15.75" customHeight="1">
      <c r="D249" s="4"/>
      <c r="F249" s="4"/>
      <c r="H249" s="4"/>
      <c r="J249" s="4"/>
      <c r="L249" s="4"/>
      <c r="N249" s="4"/>
    </row>
    <row r="250" spans="4:14" ht="15.75" customHeight="1">
      <c r="D250" s="4"/>
      <c r="F250" s="4"/>
      <c r="H250" s="4"/>
      <c r="J250" s="4"/>
      <c r="L250" s="4"/>
      <c r="N250" s="4"/>
    </row>
    <row r="251" spans="4:14" ht="15.75" customHeight="1">
      <c r="D251" s="4"/>
      <c r="F251" s="4"/>
      <c r="H251" s="4"/>
      <c r="J251" s="4"/>
      <c r="L251" s="4"/>
      <c r="N251" s="4"/>
    </row>
    <row r="252" spans="4:14" ht="15.75" customHeight="1">
      <c r="D252" s="4"/>
      <c r="F252" s="4"/>
      <c r="H252" s="4"/>
      <c r="J252" s="4"/>
      <c r="L252" s="4"/>
      <c r="N252" s="4"/>
    </row>
    <row r="253" spans="4:14" ht="15.75" customHeight="1">
      <c r="D253" s="4"/>
      <c r="F253" s="4"/>
      <c r="H253" s="4"/>
      <c r="J253" s="4"/>
      <c r="L253" s="4"/>
      <c r="N253" s="4"/>
    </row>
    <row r="254" spans="4:14" ht="15.75" customHeight="1">
      <c r="D254" s="4"/>
      <c r="F254" s="4"/>
      <c r="H254" s="4"/>
      <c r="J254" s="4"/>
      <c r="L254" s="4"/>
      <c r="N254" s="4"/>
    </row>
    <row r="255" spans="4:14" ht="15.75" customHeight="1">
      <c r="D255" s="4"/>
      <c r="F255" s="4"/>
      <c r="H255" s="4"/>
      <c r="J255" s="4"/>
      <c r="L255" s="4"/>
      <c r="N255" s="4"/>
    </row>
    <row r="256" spans="4:14" ht="15.75" customHeight="1">
      <c r="D256" s="4"/>
      <c r="F256" s="4"/>
      <c r="H256" s="4"/>
      <c r="J256" s="4"/>
      <c r="L256" s="4"/>
      <c r="N256" s="4"/>
    </row>
    <row r="257" spans="4:14" ht="15.75" customHeight="1">
      <c r="D257" s="4"/>
      <c r="F257" s="4"/>
      <c r="H257" s="4"/>
      <c r="J257" s="4"/>
      <c r="L257" s="4"/>
      <c r="N257" s="4"/>
    </row>
    <row r="258" spans="4:14" ht="15.75" customHeight="1">
      <c r="D258" s="4"/>
      <c r="F258" s="4"/>
      <c r="H258" s="4"/>
      <c r="J258" s="4"/>
      <c r="L258" s="4"/>
      <c r="N258" s="4"/>
    </row>
    <row r="259" spans="4:14" ht="15.75" customHeight="1">
      <c r="D259" s="4"/>
      <c r="F259" s="4"/>
      <c r="H259" s="4"/>
      <c r="J259" s="4"/>
      <c r="L259" s="4"/>
      <c r="N259" s="4"/>
    </row>
    <row r="260" spans="4:14" ht="15.75" customHeight="1">
      <c r="D260" s="4"/>
      <c r="F260" s="4"/>
      <c r="H260" s="4"/>
      <c r="J260" s="4"/>
      <c r="L260" s="4"/>
      <c r="N260" s="4"/>
    </row>
    <row r="261" spans="4:14" ht="15.75" customHeight="1">
      <c r="D261" s="4"/>
      <c r="F261" s="4"/>
      <c r="H261" s="4"/>
      <c r="J261" s="4"/>
      <c r="L261" s="4"/>
      <c r="N261" s="4"/>
    </row>
    <row r="262" spans="4:14" ht="15.75" customHeight="1">
      <c r="D262" s="4"/>
      <c r="F262" s="4"/>
      <c r="H262" s="4"/>
      <c r="J262" s="4"/>
      <c r="L262" s="4"/>
      <c r="N262" s="4"/>
    </row>
    <row r="263" spans="4:14" ht="15.75" customHeight="1">
      <c r="D263" s="4"/>
      <c r="F263" s="4"/>
      <c r="H263" s="4"/>
      <c r="J263" s="4"/>
      <c r="L263" s="4"/>
      <c r="N263" s="4"/>
    </row>
    <row r="264" spans="4:14" ht="15.75" customHeight="1">
      <c r="D264" s="4"/>
      <c r="F264" s="4"/>
      <c r="H264" s="4"/>
      <c r="J264" s="4"/>
      <c r="L264" s="4"/>
      <c r="N264" s="4"/>
    </row>
    <row r="265" spans="4:14" ht="15.75" customHeight="1">
      <c r="D265" s="4"/>
      <c r="F265" s="4"/>
      <c r="H265" s="4"/>
      <c r="J265" s="4"/>
      <c r="L265" s="4"/>
      <c r="N265" s="4"/>
    </row>
    <row r="266" spans="4:14" ht="15.75" customHeight="1">
      <c r="D266" s="4"/>
      <c r="F266" s="4"/>
      <c r="H266" s="4"/>
      <c r="J266" s="4"/>
      <c r="L266" s="4"/>
      <c r="N266" s="4"/>
    </row>
    <row r="267" spans="4:14" ht="15.75" customHeight="1">
      <c r="D267" s="4"/>
      <c r="F267" s="4"/>
      <c r="H267" s="4"/>
      <c r="J267" s="4"/>
      <c r="L267" s="4"/>
      <c r="N267" s="4"/>
    </row>
    <row r="268" spans="4:14" ht="15.75" customHeight="1">
      <c r="D268" s="4"/>
      <c r="F268" s="4"/>
      <c r="H268" s="4"/>
      <c r="J268" s="4"/>
      <c r="L268" s="4"/>
      <c r="N268" s="4"/>
    </row>
    <row r="269" spans="4:14" ht="15.75" customHeight="1">
      <c r="D269" s="4"/>
      <c r="F269" s="4"/>
      <c r="H269" s="4"/>
      <c r="J269" s="4"/>
      <c r="L269" s="4"/>
      <c r="N269" s="4"/>
    </row>
    <row r="270" spans="4:14" ht="15.75" customHeight="1">
      <c r="D270" s="4"/>
      <c r="F270" s="4"/>
      <c r="H270" s="4"/>
      <c r="J270" s="4"/>
      <c r="L270" s="4"/>
      <c r="N270" s="4"/>
    </row>
    <row r="271" spans="4:14" ht="15.75" customHeight="1">
      <c r="D271" s="4"/>
      <c r="F271" s="4"/>
      <c r="H271" s="4"/>
      <c r="J271" s="4"/>
      <c r="L271" s="4"/>
      <c r="N271" s="4"/>
    </row>
    <row r="272" spans="4:14" ht="15.75" customHeight="1">
      <c r="D272" s="4"/>
      <c r="F272" s="4"/>
      <c r="H272" s="4"/>
      <c r="J272" s="4"/>
      <c r="L272" s="4"/>
      <c r="N272" s="4"/>
    </row>
    <row r="273" spans="4:14" ht="15.75" customHeight="1">
      <c r="D273" s="4"/>
      <c r="F273" s="4"/>
      <c r="H273" s="4"/>
      <c r="J273" s="4"/>
      <c r="L273" s="4"/>
      <c r="N273" s="4"/>
    </row>
    <row r="274" spans="4:14" ht="15.75" customHeight="1">
      <c r="D274" s="4"/>
      <c r="F274" s="4"/>
      <c r="H274" s="4"/>
      <c r="J274" s="4"/>
      <c r="L274" s="4"/>
      <c r="N274" s="4"/>
    </row>
    <row r="275" spans="4:14" ht="15.75" customHeight="1">
      <c r="D275" s="4"/>
      <c r="F275" s="4"/>
      <c r="H275" s="4"/>
      <c r="J275" s="4"/>
      <c r="L275" s="4"/>
      <c r="N275" s="4"/>
    </row>
    <row r="276" spans="4:14" ht="15.75" customHeight="1">
      <c r="D276" s="4"/>
      <c r="F276" s="4"/>
      <c r="H276" s="4"/>
      <c r="J276" s="4"/>
      <c r="L276" s="4"/>
      <c r="N276" s="4"/>
    </row>
    <row r="277" spans="4:14" ht="15.75" customHeight="1">
      <c r="D277" s="4"/>
      <c r="F277" s="4"/>
      <c r="H277" s="4"/>
      <c r="J277" s="4"/>
      <c r="L277" s="4"/>
      <c r="N277" s="4"/>
    </row>
    <row r="278" spans="4:14" ht="15.75" customHeight="1">
      <c r="D278" s="4"/>
      <c r="F278" s="4"/>
      <c r="H278" s="4"/>
      <c r="J278" s="4"/>
      <c r="L278" s="4"/>
      <c r="N278" s="4"/>
    </row>
    <row r="279" spans="4:14" ht="15.75" customHeight="1">
      <c r="D279" s="4"/>
      <c r="F279" s="4"/>
      <c r="H279" s="4"/>
      <c r="J279" s="4"/>
      <c r="L279" s="4"/>
      <c r="N279" s="4"/>
    </row>
    <row r="280" spans="4:14" ht="15.75" customHeight="1">
      <c r="D280" s="4"/>
      <c r="F280" s="4"/>
      <c r="H280" s="4"/>
      <c r="J280" s="4"/>
      <c r="L280" s="4"/>
      <c r="N280" s="4"/>
    </row>
    <row r="281" spans="4:14" ht="15.75" customHeight="1">
      <c r="D281" s="4"/>
      <c r="F281" s="4"/>
      <c r="H281" s="4"/>
      <c r="J281" s="4"/>
      <c r="L281" s="4"/>
      <c r="N281" s="4"/>
    </row>
    <row r="282" spans="4:14" ht="15.75" customHeight="1">
      <c r="D282" s="4"/>
      <c r="F282" s="4"/>
      <c r="H282" s="4"/>
      <c r="J282" s="4"/>
      <c r="L282" s="4"/>
      <c r="N282" s="4"/>
    </row>
    <row r="283" spans="4:14" ht="15.75" customHeight="1">
      <c r="D283" s="4"/>
      <c r="F283" s="4"/>
      <c r="H283" s="4"/>
      <c r="J283" s="4"/>
      <c r="L283" s="4"/>
      <c r="N283" s="4"/>
    </row>
    <row r="284" spans="4:14" ht="15.75" customHeight="1">
      <c r="D284" s="4"/>
      <c r="F284" s="4"/>
      <c r="H284" s="4"/>
      <c r="J284" s="4"/>
      <c r="L284" s="4"/>
      <c r="N284" s="4"/>
    </row>
    <row r="285" spans="4:14" ht="15.75" customHeight="1">
      <c r="D285" s="4"/>
      <c r="F285" s="4"/>
      <c r="H285" s="4"/>
      <c r="J285" s="4"/>
      <c r="L285" s="4"/>
      <c r="N285" s="4"/>
    </row>
    <row r="286" spans="4:14" ht="15.75" customHeight="1">
      <c r="D286" s="4"/>
      <c r="F286" s="4"/>
      <c r="H286" s="4"/>
      <c r="J286" s="4"/>
      <c r="L286" s="4"/>
      <c r="N286" s="4"/>
    </row>
    <row r="287" spans="4:14" ht="15.75" customHeight="1">
      <c r="D287" s="4"/>
      <c r="F287" s="4"/>
      <c r="H287" s="4"/>
      <c r="J287" s="4"/>
      <c r="L287" s="4"/>
      <c r="N287" s="4"/>
    </row>
    <row r="288" spans="4:14" ht="15.75" customHeight="1">
      <c r="D288" s="4"/>
      <c r="F288" s="4"/>
      <c r="H288" s="4"/>
      <c r="J288" s="4"/>
      <c r="L288" s="4"/>
      <c r="N288" s="4"/>
    </row>
    <row r="289" spans="4:14" ht="15.75" customHeight="1">
      <c r="D289" s="4"/>
      <c r="F289" s="4"/>
      <c r="H289" s="4"/>
      <c r="J289" s="4"/>
      <c r="L289" s="4"/>
      <c r="N289" s="4"/>
    </row>
    <row r="290" spans="4:14" ht="15.75" customHeight="1">
      <c r="D290" s="4"/>
      <c r="F290" s="4"/>
      <c r="H290" s="4"/>
      <c r="J290" s="4"/>
      <c r="L290" s="4"/>
      <c r="N290" s="4"/>
    </row>
    <row r="291" spans="4:14" ht="15.75" customHeight="1">
      <c r="D291" s="4"/>
      <c r="F291" s="4"/>
      <c r="H291" s="4"/>
      <c r="J291" s="4"/>
      <c r="L291" s="4"/>
      <c r="N291" s="4"/>
    </row>
    <row r="292" spans="4:14" ht="15.75" customHeight="1">
      <c r="D292" s="4"/>
      <c r="F292" s="4"/>
      <c r="H292" s="4"/>
      <c r="J292" s="4"/>
      <c r="L292" s="4"/>
      <c r="N292" s="4"/>
    </row>
    <row r="293" spans="4:14" ht="15.75" customHeight="1">
      <c r="D293" s="4"/>
      <c r="F293" s="4"/>
      <c r="H293" s="4"/>
      <c r="J293" s="4"/>
      <c r="L293" s="4"/>
      <c r="N293" s="4"/>
    </row>
    <row r="294" spans="4:14" ht="15.75" customHeight="1">
      <c r="D294" s="4"/>
      <c r="F294" s="4"/>
      <c r="H294" s="4"/>
      <c r="J294" s="4"/>
      <c r="L294" s="4"/>
      <c r="N294" s="4"/>
    </row>
    <row r="295" spans="4:14" ht="15.75" customHeight="1">
      <c r="D295" s="4"/>
      <c r="F295" s="4"/>
      <c r="H295" s="4"/>
      <c r="J295" s="4"/>
      <c r="L295" s="4"/>
      <c r="N295" s="4"/>
    </row>
    <row r="296" spans="4:14" ht="15.75" customHeight="1">
      <c r="D296" s="4"/>
      <c r="F296" s="4"/>
      <c r="H296" s="4"/>
      <c r="J296" s="4"/>
      <c r="L296" s="4"/>
      <c r="N296" s="4"/>
    </row>
    <row r="297" spans="4:14" ht="15.75" customHeight="1">
      <c r="D297" s="4"/>
      <c r="F297" s="4"/>
      <c r="H297" s="4"/>
      <c r="J297" s="4"/>
      <c r="L297" s="4"/>
      <c r="N297" s="4"/>
    </row>
    <row r="298" spans="4:14" ht="15.75" customHeight="1">
      <c r="D298" s="4"/>
      <c r="F298" s="4"/>
      <c r="H298" s="4"/>
      <c r="J298" s="4"/>
      <c r="L298" s="4"/>
      <c r="N298" s="4"/>
    </row>
    <row r="299" spans="4:14" ht="15.75" customHeight="1">
      <c r="D299" s="4"/>
      <c r="F299" s="4"/>
      <c r="H299" s="4"/>
      <c r="J299" s="4"/>
      <c r="L299" s="4"/>
      <c r="N299" s="4"/>
    </row>
    <row r="300" spans="4:14" ht="15.75" customHeight="1">
      <c r="D300" s="4"/>
      <c r="F300" s="4"/>
      <c r="H300" s="4"/>
      <c r="J300" s="4"/>
      <c r="L300" s="4"/>
      <c r="N300" s="4"/>
    </row>
    <row r="301" spans="4:14" ht="15.75" customHeight="1">
      <c r="D301" s="4"/>
      <c r="F301" s="4"/>
      <c r="H301" s="4"/>
      <c r="J301" s="4"/>
      <c r="L301" s="4"/>
      <c r="N301" s="4"/>
    </row>
    <row r="302" spans="4:14" ht="15.75" customHeight="1">
      <c r="D302" s="4"/>
      <c r="F302" s="4"/>
      <c r="H302" s="4"/>
      <c r="J302" s="4"/>
      <c r="L302" s="4"/>
      <c r="N302" s="4"/>
    </row>
    <row r="303" spans="4:14" ht="15.75" customHeight="1">
      <c r="D303" s="4"/>
      <c r="F303" s="4"/>
      <c r="H303" s="4"/>
      <c r="J303" s="4"/>
      <c r="L303" s="4"/>
      <c r="N303" s="4"/>
    </row>
    <row r="304" spans="4:14" ht="15.75" customHeight="1">
      <c r="D304" s="4"/>
      <c r="F304" s="4"/>
      <c r="H304" s="4"/>
      <c r="J304" s="4"/>
      <c r="L304" s="4"/>
      <c r="N304" s="4"/>
    </row>
    <row r="305" spans="4:14" ht="15.75" customHeight="1">
      <c r="D305" s="4"/>
      <c r="F305" s="4"/>
      <c r="H305" s="4"/>
      <c r="J305" s="4"/>
      <c r="L305" s="4"/>
      <c r="N305" s="4"/>
    </row>
    <row r="306" spans="4:14" ht="15.75" customHeight="1">
      <c r="D306" s="4"/>
      <c r="F306" s="4"/>
      <c r="H306" s="4"/>
      <c r="J306" s="4"/>
      <c r="L306" s="4"/>
      <c r="N306" s="4"/>
    </row>
    <row r="307" spans="4:14" ht="15.75" customHeight="1">
      <c r="D307" s="4"/>
      <c r="F307" s="4"/>
      <c r="H307" s="4"/>
      <c r="J307" s="4"/>
      <c r="L307" s="4"/>
      <c r="N307" s="4"/>
    </row>
    <row r="308" spans="4:14" ht="15.75" customHeight="1">
      <c r="D308" s="4"/>
      <c r="F308" s="4"/>
      <c r="H308" s="4"/>
      <c r="J308" s="4"/>
      <c r="L308" s="4"/>
      <c r="N308" s="4"/>
    </row>
    <row r="309" spans="4:14" ht="15.75" customHeight="1">
      <c r="D309" s="4"/>
      <c r="F309" s="4"/>
      <c r="H309" s="4"/>
      <c r="J309" s="4"/>
      <c r="L309" s="4"/>
      <c r="N309" s="4"/>
    </row>
    <row r="310" spans="4:14" ht="15.75" customHeight="1">
      <c r="D310" s="4"/>
      <c r="F310" s="4"/>
      <c r="H310" s="4"/>
      <c r="J310" s="4"/>
      <c r="L310" s="4"/>
      <c r="N310" s="4"/>
    </row>
    <row r="311" spans="4:14" ht="15.75" customHeight="1">
      <c r="D311" s="4"/>
      <c r="F311" s="4"/>
      <c r="H311" s="4"/>
      <c r="J311" s="4"/>
      <c r="L311" s="4"/>
      <c r="N311" s="4"/>
    </row>
    <row r="312" spans="4:14" ht="15.75" customHeight="1">
      <c r="D312" s="4"/>
      <c r="F312" s="4"/>
      <c r="H312" s="4"/>
      <c r="J312" s="4"/>
      <c r="L312" s="4"/>
      <c r="N312" s="4"/>
    </row>
    <row r="313" spans="4:14" ht="15.75" customHeight="1">
      <c r="D313" s="4"/>
      <c r="F313" s="4"/>
      <c r="H313" s="4"/>
      <c r="J313" s="4"/>
      <c r="L313" s="4"/>
      <c r="N313" s="4"/>
    </row>
    <row r="314" spans="4:14" ht="15.75" customHeight="1">
      <c r="D314" s="4"/>
      <c r="F314" s="4"/>
      <c r="H314" s="4"/>
      <c r="J314" s="4"/>
      <c r="L314" s="4"/>
      <c r="N314" s="4"/>
    </row>
    <row r="315" spans="4:14" ht="15.75" customHeight="1">
      <c r="D315" s="4"/>
      <c r="F315" s="4"/>
      <c r="H315" s="4"/>
      <c r="J315" s="4"/>
      <c r="L315" s="4"/>
      <c r="N315" s="4"/>
    </row>
    <row r="316" spans="4:14" ht="15.75" customHeight="1">
      <c r="D316" s="4"/>
      <c r="F316" s="4"/>
      <c r="H316" s="4"/>
      <c r="J316" s="4"/>
      <c r="L316" s="4"/>
      <c r="N316" s="4"/>
    </row>
    <row r="317" spans="4:14" ht="15.75" customHeight="1">
      <c r="D317" s="4"/>
      <c r="F317" s="4"/>
      <c r="H317" s="4"/>
      <c r="J317" s="4"/>
      <c r="L317" s="4"/>
      <c r="N317" s="4"/>
    </row>
    <row r="318" spans="4:14" ht="15.75" customHeight="1">
      <c r="D318" s="4"/>
      <c r="F318" s="4"/>
      <c r="H318" s="4"/>
      <c r="J318" s="4"/>
      <c r="L318" s="4"/>
      <c r="N318" s="4"/>
    </row>
    <row r="319" spans="4:14" ht="15.75" customHeight="1">
      <c r="D319" s="4"/>
      <c r="F319" s="4"/>
      <c r="H319" s="4"/>
      <c r="J319" s="4"/>
      <c r="L319" s="4"/>
      <c r="N319" s="4"/>
    </row>
    <row r="320" spans="4:14" ht="15.75" customHeight="1">
      <c r="D320" s="4"/>
      <c r="F320" s="4"/>
      <c r="H320" s="4"/>
      <c r="J320" s="4"/>
      <c r="L320" s="4"/>
      <c r="N320" s="4"/>
    </row>
    <row r="321" spans="4:14" ht="15.75" customHeight="1">
      <c r="D321" s="4"/>
      <c r="F321" s="4"/>
      <c r="H321" s="4"/>
      <c r="J321" s="4"/>
      <c r="L321" s="4"/>
      <c r="N321" s="4"/>
    </row>
    <row r="322" spans="4:14" ht="15.75" customHeight="1">
      <c r="D322" s="4"/>
      <c r="F322" s="4"/>
      <c r="H322" s="4"/>
      <c r="J322" s="4"/>
      <c r="L322" s="4"/>
      <c r="N322" s="4"/>
    </row>
    <row r="323" spans="4:14" ht="15.75" customHeight="1">
      <c r="D323" s="4"/>
      <c r="F323" s="4"/>
      <c r="H323" s="4"/>
      <c r="J323" s="4"/>
      <c r="L323" s="4"/>
      <c r="N323" s="4"/>
    </row>
    <row r="324" spans="4:14" ht="15.75" customHeight="1">
      <c r="D324" s="4"/>
      <c r="F324" s="4"/>
      <c r="H324" s="4"/>
      <c r="J324" s="4"/>
      <c r="L324" s="4"/>
      <c r="N324" s="4"/>
    </row>
    <row r="325" spans="4:14" ht="15.75" customHeight="1">
      <c r="D325" s="4"/>
      <c r="F325" s="4"/>
      <c r="H325" s="4"/>
      <c r="J325" s="4"/>
      <c r="L325" s="4"/>
      <c r="N325" s="4"/>
    </row>
    <row r="326" spans="4:14" ht="15.75" customHeight="1">
      <c r="D326" s="4"/>
      <c r="F326" s="4"/>
      <c r="H326" s="4"/>
      <c r="J326" s="4"/>
      <c r="L326" s="4"/>
      <c r="N326" s="4"/>
    </row>
    <row r="327" spans="4:14" ht="15.75" customHeight="1">
      <c r="D327" s="4"/>
      <c r="F327" s="4"/>
      <c r="H327" s="4"/>
      <c r="J327" s="4"/>
      <c r="L327" s="4"/>
      <c r="N327" s="4"/>
    </row>
    <row r="328" spans="4:14" ht="15.75" customHeight="1">
      <c r="D328" s="4"/>
      <c r="F328" s="4"/>
      <c r="H328" s="4"/>
      <c r="J328" s="4"/>
      <c r="L328" s="4"/>
      <c r="N328" s="4"/>
    </row>
    <row r="329" spans="4:14" ht="15.75" customHeight="1">
      <c r="D329" s="4"/>
      <c r="F329" s="4"/>
      <c r="H329" s="4"/>
      <c r="J329" s="4"/>
      <c r="L329" s="4"/>
      <c r="N329" s="4"/>
    </row>
    <row r="330" spans="4:14" ht="15.75" customHeight="1">
      <c r="D330" s="4"/>
      <c r="F330" s="4"/>
      <c r="H330" s="4"/>
      <c r="J330" s="4"/>
      <c r="L330" s="4"/>
      <c r="N330" s="4"/>
    </row>
    <row r="331" spans="4:14" ht="15.75" customHeight="1">
      <c r="D331" s="4"/>
      <c r="F331" s="4"/>
      <c r="H331" s="4"/>
      <c r="J331" s="4"/>
      <c r="L331" s="4"/>
      <c r="N331" s="4"/>
    </row>
    <row r="332" spans="4:14" ht="15.75" customHeight="1">
      <c r="D332" s="4"/>
      <c r="F332" s="4"/>
      <c r="H332" s="4"/>
      <c r="J332" s="4"/>
      <c r="L332" s="4"/>
      <c r="N332" s="4"/>
    </row>
    <row r="333" spans="4:14" ht="15.75" customHeight="1">
      <c r="D333" s="4"/>
      <c r="F333" s="4"/>
      <c r="H333" s="4"/>
      <c r="J333" s="4"/>
      <c r="L333" s="4"/>
      <c r="N333" s="4"/>
    </row>
    <row r="334" spans="4:14" ht="15.75" customHeight="1">
      <c r="D334" s="4"/>
      <c r="F334" s="4"/>
      <c r="H334" s="4"/>
      <c r="J334" s="4"/>
      <c r="L334" s="4"/>
      <c r="N334" s="4"/>
    </row>
    <row r="335" spans="4:14" ht="15.75" customHeight="1">
      <c r="D335" s="4"/>
      <c r="F335" s="4"/>
      <c r="H335" s="4"/>
      <c r="J335" s="4"/>
      <c r="L335" s="4"/>
      <c r="N335" s="4"/>
    </row>
    <row r="336" spans="4:14" ht="15.75" customHeight="1">
      <c r="D336" s="4"/>
      <c r="F336" s="4"/>
      <c r="H336" s="4"/>
      <c r="J336" s="4"/>
      <c r="L336" s="4"/>
      <c r="N336" s="4"/>
    </row>
    <row r="337" spans="4:14" ht="15.75" customHeight="1">
      <c r="D337" s="4"/>
      <c r="F337" s="4"/>
      <c r="H337" s="4"/>
      <c r="J337" s="4"/>
      <c r="L337" s="4"/>
      <c r="N337" s="4"/>
    </row>
    <row r="338" spans="4:14" ht="15.75" customHeight="1">
      <c r="D338" s="4"/>
      <c r="F338" s="4"/>
      <c r="H338" s="4"/>
      <c r="J338" s="4"/>
      <c r="L338" s="4"/>
      <c r="N338" s="4"/>
    </row>
    <row r="339" spans="4:14" ht="15.75" customHeight="1">
      <c r="D339" s="4"/>
      <c r="F339" s="4"/>
      <c r="H339" s="4"/>
      <c r="J339" s="4"/>
      <c r="L339" s="4"/>
      <c r="N339" s="4"/>
    </row>
    <row r="340" spans="4:14" ht="15.75" customHeight="1">
      <c r="D340" s="4"/>
      <c r="F340" s="4"/>
      <c r="H340" s="4"/>
      <c r="J340" s="4"/>
      <c r="L340" s="4"/>
      <c r="N340" s="4"/>
    </row>
    <row r="341" spans="4:14" ht="15.75" customHeight="1"/>
    <row r="342" spans="4:14" ht="15.75" customHeight="1"/>
    <row r="343" spans="4:14" ht="15.75" customHeight="1"/>
    <row r="344" spans="4:14" ht="15.75" customHeight="1"/>
    <row r="345" spans="4:14" ht="15.75" customHeight="1"/>
    <row r="346" spans="4:14" ht="15.75" customHeight="1"/>
    <row r="347" spans="4:14" ht="15.75" customHeight="1"/>
    <row r="348" spans="4:14" ht="15.75" customHeight="1"/>
    <row r="349" spans="4:14" ht="15.75" customHeight="1"/>
    <row r="350" spans="4:14" ht="15.75" customHeight="1"/>
    <row r="351" spans="4:14" ht="15.75" customHeight="1"/>
    <row r="352" spans="4:14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</sheetData>
  <mergeCells count="175">
    <mergeCell ref="I142:N142"/>
    <mergeCell ref="I143:N143"/>
    <mergeCell ref="A1:G1"/>
    <mergeCell ref="A2:G2"/>
    <mergeCell ref="M120:N120"/>
    <mergeCell ref="K128:L128"/>
    <mergeCell ref="M128:N128"/>
    <mergeCell ref="C136:D136"/>
    <mergeCell ref="E136:F136"/>
    <mergeCell ref="G136:H136"/>
    <mergeCell ref="I136:J136"/>
    <mergeCell ref="K136:L136"/>
    <mergeCell ref="M136:N136"/>
    <mergeCell ref="G120:H120"/>
    <mergeCell ref="C127:H127"/>
    <mergeCell ref="I127:N127"/>
    <mergeCell ref="C128:D128"/>
    <mergeCell ref="E128:F128"/>
    <mergeCell ref="G128:H128"/>
    <mergeCell ref="I128:J128"/>
    <mergeCell ref="C135:H135"/>
    <mergeCell ref="I135:N135"/>
    <mergeCell ref="A89:A91"/>
    <mergeCell ref="B89:B91"/>
    <mergeCell ref="A97:A99"/>
    <mergeCell ref="B97:B99"/>
    <mergeCell ref="A105:A107"/>
    <mergeCell ref="B105:B107"/>
    <mergeCell ref="A118:N118"/>
    <mergeCell ref="C119:H119"/>
    <mergeCell ref="I119:N119"/>
    <mergeCell ref="K106:L106"/>
    <mergeCell ref="C113:H113"/>
    <mergeCell ref="C114:D114"/>
    <mergeCell ref="E114:F114"/>
    <mergeCell ref="G114:H114"/>
    <mergeCell ref="A127:A129"/>
    <mergeCell ref="B127:B129"/>
    <mergeCell ref="A135:A137"/>
    <mergeCell ref="B135:B137"/>
    <mergeCell ref="C120:D120"/>
    <mergeCell ref="E120:F120"/>
    <mergeCell ref="I120:J120"/>
    <mergeCell ref="K120:L120"/>
    <mergeCell ref="C98:D98"/>
    <mergeCell ref="E98:F98"/>
    <mergeCell ref="G98:H98"/>
    <mergeCell ref="I98:J98"/>
    <mergeCell ref="A113:A115"/>
    <mergeCell ref="B113:B115"/>
    <mergeCell ref="A119:A121"/>
    <mergeCell ref="B119:B121"/>
    <mergeCell ref="I106:J106"/>
    <mergeCell ref="C89:H89"/>
    <mergeCell ref="I89:N89"/>
    <mergeCell ref="C90:D90"/>
    <mergeCell ref="E90:F90"/>
    <mergeCell ref="I90:J90"/>
    <mergeCell ref="K90:L90"/>
    <mergeCell ref="M90:N90"/>
    <mergeCell ref="G90:H90"/>
    <mergeCell ref="C97:H97"/>
    <mergeCell ref="I97:N97"/>
    <mergeCell ref="J24:K24"/>
    <mergeCell ref="I38:J38"/>
    <mergeCell ref="K38:L38"/>
    <mergeCell ref="M38:N38"/>
    <mergeCell ref="I37:N37"/>
    <mergeCell ref="A23:A25"/>
    <mergeCell ref="C38:D38"/>
    <mergeCell ref="E38:F38"/>
    <mergeCell ref="G38:H38"/>
    <mergeCell ref="C37:H37"/>
    <mergeCell ref="B37:B39"/>
    <mergeCell ref="A37:A39"/>
    <mergeCell ref="A36:O36"/>
    <mergeCell ref="A31:A33"/>
    <mergeCell ref="L24:M24"/>
    <mergeCell ref="N24:O24"/>
    <mergeCell ref="H7:I7"/>
    <mergeCell ref="J7:K7"/>
    <mergeCell ref="L7:M7"/>
    <mergeCell ref="N7:O7"/>
    <mergeCell ref="J16:O16"/>
    <mergeCell ref="A3:O3"/>
    <mergeCell ref="A5:G5"/>
    <mergeCell ref="A6:A8"/>
    <mergeCell ref="B6:B8"/>
    <mergeCell ref="C6:C8"/>
    <mergeCell ref="D6:I6"/>
    <mergeCell ref="J6:O6"/>
    <mergeCell ref="D7:E7"/>
    <mergeCell ref="F7:G7"/>
    <mergeCell ref="A16:A18"/>
    <mergeCell ref="B16:B18"/>
    <mergeCell ref="C16:C18"/>
    <mergeCell ref="D16:I16"/>
    <mergeCell ref="D17:E17"/>
    <mergeCell ref="F17:G17"/>
    <mergeCell ref="H17:I17"/>
    <mergeCell ref="J17:K17"/>
    <mergeCell ref="L17:M17"/>
    <mergeCell ref="N17:O17"/>
    <mergeCell ref="B31:B33"/>
    <mergeCell ref="C31:C33"/>
    <mergeCell ref="D31:I31"/>
    <mergeCell ref="D32:E32"/>
    <mergeCell ref="F32:G32"/>
    <mergeCell ref="H32:I32"/>
    <mergeCell ref="B23:B25"/>
    <mergeCell ref="C23:C25"/>
    <mergeCell ref="D23:I23"/>
    <mergeCell ref="H24:I24"/>
    <mergeCell ref="J23:O23"/>
    <mergeCell ref="D24:E24"/>
    <mergeCell ref="F24:G24"/>
    <mergeCell ref="K98:L98"/>
    <mergeCell ref="M98:N98"/>
    <mergeCell ref="C105:H105"/>
    <mergeCell ref="I105:N105"/>
    <mergeCell ref="C106:D106"/>
    <mergeCell ref="E106:F106"/>
    <mergeCell ref="G106:H106"/>
    <mergeCell ref="M106:N106"/>
    <mergeCell ref="A88:N88"/>
    <mergeCell ref="I45:J45"/>
    <mergeCell ref="K45:L45"/>
    <mergeCell ref="A44:A46"/>
    <mergeCell ref="B44:B46"/>
    <mergeCell ref="C44:H44"/>
    <mergeCell ref="I44:N44"/>
    <mergeCell ref="C45:D45"/>
    <mergeCell ref="E45:F45"/>
    <mergeCell ref="G45:H45"/>
    <mergeCell ref="I53:J53"/>
    <mergeCell ref="K53:L53"/>
    <mergeCell ref="I60:N60"/>
    <mergeCell ref="M45:N45"/>
    <mergeCell ref="A51:N51"/>
    <mergeCell ref="A52:A54"/>
    <mergeCell ref="B52:B54"/>
    <mergeCell ref="C52:H52"/>
    <mergeCell ref="I52:N52"/>
    <mergeCell ref="C53:D53"/>
    <mergeCell ref="M53:N53"/>
    <mergeCell ref="E53:F53"/>
    <mergeCell ref="G53:H53"/>
    <mergeCell ref="G58:H58"/>
    <mergeCell ref="E61:F61"/>
    <mergeCell ref="G61:H61"/>
    <mergeCell ref="I61:J61"/>
    <mergeCell ref="K61:L61"/>
    <mergeCell ref="M61:N61"/>
    <mergeCell ref="A67:N67"/>
    <mergeCell ref="A68:N68"/>
    <mergeCell ref="A69:A71"/>
    <mergeCell ref="I69:N69"/>
    <mergeCell ref="I70:J70"/>
    <mergeCell ref="K70:L70"/>
    <mergeCell ref="M70:N70"/>
    <mergeCell ref="B77:B79"/>
    <mergeCell ref="C77:H77"/>
    <mergeCell ref="C78:D78"/>
    <mergeCell ref="E78:F78"/>
    <mergeCell ref="G78:H78"/>
    <mergeCell ref="A60:A62"/>
    <mergeCell ref="B60:B62"/>
    <mergeCell ref="C60:H60"/>
    <mergeCell ref="C61:D61"/>
    <mergeCell ref="C69:H69"/>
    <mergeCell ref="B69:B71"/>
    <mergeCell ref="C70:D70"/>
    <mergeCell ref="E70:F70"/>
    <mergeCell ref="G70:H70"/>
    <mergeCell ref="A77:A79"/>
  </mergeCells>
  <pageMargins left="0.7" right="0.7" top="0.75" bottom="0.7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0"/>
  <sheetViews>
    <sheetView tabSelected="1" workbookViewId="0">
      <selection activeCell="F28" sqref="F28:K28"/>
    </sheetView>
  </sheetViews>
  <sheetFormatPr defaultColWidth="11.25" defaultRowHeight="15" customHeight="1"/>
  <cols>
    <col min="1" max="1" width="6.875" customWidth="1"/>
    <col min="2" max="2" width="6.625" customWidth="1"/>
    <col min="3" max="3" width="8" customWidth="1"/>
    <col min="4" max="4" width="6.875" customWidth="1"/>
    <col min="5" max="5" width="7.25" customWidth="1"/>
    <col min="6" max="6" width="7.125" customWidth="1"/>
    <col min="7" max="7" width="8.125" customWidth="1"/>
    <col min="8" max="8" width="6.125" customWidth="1"/>
    <col min="9" max="9" width="8.125" customWidth="1"/>
    <col min="10" max="10" width="14.875" customWidth="1"/>
    <col min="11" max="18" width="8.5" customWidth="1"/>
  </cols>
  <sheetData>
    <row r="1" spans="1:18" ht="23.25" customHeight="1">
      <c r="A1" s="1" t="s">
        <v>0</v>
      </c>
      <c r="B1" s="1"/>
      <c r="C1" s="1"/>
      <c r="D1" s="1"/>
      <c r="E1" s="1"/>
      <c r="F1" s="2"/>
      <c r="G1" s="2"/>
      <c r="H1" s="2"/>
      <c r="I1" s="2"/>
      <c r="J1" s="2"/>
    </row>
    <row r="2" spans="1:18" ht="15.7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8" ht="22.5" customHeight="1">
      <c r="A3" s="111" t="s">
        <v>2</v>
      </c>
      <c r="B3" s="103"/>
      <c r="C3" s="103"/>
      <c r="D3" s="103"/>
      <c r="E3" s="103"/>
      <c r="F3" s="103"/>
      <c r="G3" s="103"/>
      <c r="H3" s="103"/>
      <c r="I3" s="103"/>
      <c r="J3" s="103"/>
      <c r="K3" s="57"/>
      <c r="L3" s="57"/>
      <c r="M3" s="57"/>
      <c r="N3" s="57"/>
      <c r="O3" s="57"/>
      <c r="P3" s="57"/>
      <c r="Q3" s="57"/>
      <c r="R3" s="57"/>
    </row>
    <row r="4" spans="1:18" ht="15.75" customHeight="1">
      <c r="A4" s="6"/>
      <c r="B4" s="6"/>
      <c r="C4" s="6"/>
      <c r="D4" s="6"/>
      <c r="E4" s="6"/>
      <c r="F4" s="6"/>
      <c r="G4" s="6"/>
      <c r="H4" s="6"/>
      <c r="I4" s="6"/>
      <c r="J4" s="6"/>
      <c r="K4" s="57"/>
      <c r="L4" s="57"/>
      <c r="M4" s="57"/>
      <c r="N4" s="57"/>
      <c r="O4" s="57"/>
      <c r="P4" s="57"/>
      <c r="Q4" s="57"/>
      <c r="R4" s="57"/>
    </row>
    <row r="5" spans="1:18" ht="15.75" customHeight="1">
      <c r="A5" s="112" t="s">
        <v>54</v>
      </c>
      <c r="B5" s="103"/>
      <c r="C5" s="103"/>
      <c r="D5" s="103"/>
      <c r="E5" s="103"/>
      <c r="F5" s="103"/>
      <c r="G5" s="103"/>
      <c r="H5" s="103"/>
      <c r="I5" s="8"/>
      <c r="J5" s="6"/>
      <c r="K5" s="57"/>
      <c r="L5" s="57"/>
      <c r="M5" s="57"/>
      <c r="N5" s="57"/>
      <c r="O5" s="57"/>
      <c r="P5" s="57"/>
      <c r="Q5" s="57"/>
      <c r="R5" s="57"/>
    </row>
    <row r="6" spans="1:18" ht="15.75" customHeight="1"/>
    <row r="7" spans="1:18" ht="52.5" customHeight="1">
      <c r="A7" s="117" t="s">
        <v>55</v>
      </c>
      <c r="B7" s="119" t="s">
        <v>56</v>
      </c>
      <c r="C7" s="119" t="s">
        <v>57</v>
      </c>
      <c r="D7" s="121" t="s">
        <v>58</v>
      </c>
      <c r="E7" s="122"/>
      <c r="F7" s="121" t="s">
        <v>59</v>
      </c>
      <c r="G7" s="122"/>
      <c r="H7" s="121" t="s">
        <v>60</v>
      </c>
      <c r="I7" s="122"/>
      <c r="J7" s="58" t="s">
        <v>61</v>
      </c>
    </row>
    <row r="8" spans="1:18" ht="22.5" customHeight="1">
      <c r="A8" s="118"/>
      <c r="B8" s="120"/>
      <c r="C8" s="120"/>
      <c r="D8" s="59" t="s">
        <v>13</v>
      </c>
      <c r="E8" s="60" t="s">
        <v>62</v>
      </c>
      <c r="F8" s="61" t="s">
        <v>13</v>
      </c>
      <c r="G8" s="61" t="s">
        <v>62</v>
      </c>
      <c r="H8" s="61" t="s">
        <v>13</v>
      </c>
      <c r="I8" s="61" t="s">
        <v>62</v>
      </c>
      <c r="J8" s="62" t="s">
        <v>13</v>
      </c>
    </row>
    <row r="9" spans="1:18" ht="15.75" customHeight="1">
      <c r="A9" s="63">
        <v>1</v>
      </c>
      <c r="B9" s="64">
        <v>2</v>
      </c>
      <c r="C9" s="13">
        <v>75</v>
      </c>
      <c r="D9" s="65">
        <v>72</v>
      </c>
      <c r="E9" s="66">
        <f>D9/C9*100</f>
        <v>96</v>
      </c>
      <c r="F9" s="65">
        <v>3</v>
      </c>
      <c r="G9" s="67">
        <f t="shared" ref="G9:G14" si="0">F9/C9*100</f>
        <v>4</v>
      </c>
      <c r="H9" s="65">
        <v>3</v>
      </c>
      <c r="I9" s="67">
        <f t="shared" ref="I9:I14" si="1">H9/C9*100</f>
        <v>4</v>
      </c>
      <c r="J9" s="68">
        <v>0</v>
      </c>
      <c r="K9" s="33"/>
    </row>
    <row r="10" spans="1:18" ht="15.75" customHeight="1">
      <c r="A10" s="69">
        <v>2</v>
      </c>
      <c r="B10" s="13">
        <v>3</v>
      </c>
      <c r="C10" s="13">
        <v>96</v>
      </c>
      <c r="D10" s="70">
        <v>95</v>
      </c>
      <c r="E10" s="66">
        <f t="shared" ref="E9:E14" si="2">D10/C10*100</f>
        <v>98.958333333333343</v>
      </c>
      <c r="F10" s="70">
        <v>1</v>
      </c>
      <c r="G10" s="71">
        <f t="shared" si="0"/>
        <v>1.0416666666666665</v>
      </c>
      <c r="H10" s="70">
        <v>1</v>
      </c>
      <c r="I10" s="71">
        <f t="shared" si="1"/>
        <v>1.0416666666666665</v>
      </c>
      <c r="J10" s="72">
        <v>5</v>
      </c>
      <c r="K10" s="33"/>
    </row>
    <row r="11" spans="1:18" ht="15.75" customHeight="1">
      <c r="A11" s="69">
        <v>3</v>
      </c>
      <c r="B11" s="13">
        <v>2</v>
      </c>
      <c r="C11" s="73">
        <v>82</v>
      </c>
      <c r="D11" s="73">
        <v>82</v>
      </c>
      <c r="E11" s="126">
        <f t="shared" si="2"/>
        <v>100</v>
      </c>
      <c r="F11" s="73">
        <v>0</v>
      </c>
      <c r="G11" s="71">
        <f t="shared" si="0"/>
        <v>0</v>
      </c>
      <c r="H11" s="73">
        <v>0</v>
      </c>
      <c r="I11" s="71">
        <f t="shared" si="1"/>
        <v>0</v>
      </c>
      <c r="J11" s="75">
        <v>1</v>
      </c>
      <c r="K11" s="33"/>
    </row>
    <row r="12" spans="1:18" ht="15.75" customHeight="1">
      <c r="A12" s="69">
        <v>4</v>
      </c>
      <c r="B12" s="13">
        <v>3</v>
      </c>
      <c r="C12" s="13">
        <v>90</v>
      </c>
      <c r="D12" s="76">
        <v>88</v>
      </c>
      <c r="E12" s="71">
        <f t="shared" si="2"/>
        <v>97.777777777777771</v>
      </c>
      <c r="F12" s="76">
        <v>2</v>
      </c>
      <c r="G12" s="71">
        <f t="shared" si="0"/>
        <v>2.2222222222222223</v>
      </c>
      <c r="H12" s="76">
        <v>2</v>
      </c>
      <c r="I12" s="71">
        <f t="shared" si="1"/>
        <v>2.2222222222222223</v>
      </c>
      <c r="J12" s="77">
        <v>4</v>
      </c>
      <c r="K12" s="33"/>
    </row>
    <row r="13" spans="1:18" ht="15.75" customHeight="1">
      <c r="A13" s="69">
        <v>5</v>
      </c>
      <c r="B13" s="13">
        <v>3</v>
      </c>
      <c r="C13" s="13">
        <v>88</v>
      </c>
      <c r="D13" s="73">
        <v>88</v>
      </c>
      <c r="E13" s="71">
        <f t="shared" si="2"/>
        <v>100</v>
      </c>
      <c r="F13" s="73">
        <v>0</v>
      </c>
      <c r="G13" s="71">
        <f t="shared" si="0"/>
        <v>0</v>
      </c>
      <c r="H13" s="13">
        <v>0</v>
      </c>
      <c r="I13" s="71">
        <f t="shared" si="1"/>
        <v>0</v>
      </c>
      <c r="J13" s="75">
        <v>0</v>
      </c>
      <c r="K13" s="33"/>
    </row>
    <row r="14" spans="1:18" ht="15.75" customHeight="1">
      <c r="A14" s="78" t="s">
        <v>63</v>
      </c>
      <c r="B14" s="79">
        <f t="shared" ref="B14:D14" si="3">SUM(B9:B13)</f>
        <v>13</v>
      </c>
      <c r="C14" s="79">
        <f>SUM(C9:C13)</f>
        <v>431</v>
      </c>
      <c r="D14" s="79">
        <f>SUM(D9:D13)</f>
        <v>425</v>
      </c>
      <c r="E14" s="80">
        <f t="shared" si="2"/>
        <v>98.607888631090489</v>
      </c>
      <c r="F14" s="79">
        <f>SUM(F9:F13)</f>
        <v>6</v>
      </c>
      <c r="G14" s="80">
        <f t="shared" si="0"/>
        <v>1.3921113689095126</v>
      </c>
      <c r="H14" s="79">
        <f>SUM(H9:H13)</f>
        <v>6</v>
      </c>
      <c r="I14" s="80">
        <f t="shared" si="1"/>
        <v>1.3921113689095126</v>
      </c>
      <c r="J14" s="81">
        <f>SUM(J9:J13)</f>
        <v>10</v>
      </c>
      <c r="K14" s="33"/>
    </row>
    <row r="15" spans="1:18" ht="15.75" customHeight="1"/>
    <row r="16" spans="1:18" ht="15.75" customHeight="1">
      <c r="A16" s="112" t="s">
        <v>64</v>
      </c>
      <c r="B16" s="103"/>
      <c r="C16" s="103"/>
      <c r="D16" s="103"/>
      <c r="E16" s="103"/>
      <c r="F16" s="103"/>
      <c r="G16" s="103"/>
      <c r="H16" s="103"/>
      <c r="I16" s="8"/>
    </row>
    <row r="17" spans="1:16" ht="15.75" customHeight="1"/>
    <row r="18" spans="1:16" ht="48" customHeight="1">
      <c r="A18" s="125" t="s">
        <v>55</v>
      </c>
      <c r="B18" s="125" t="s">
        <v>56</v>
      </c>
      <c r="C18" s="125" t="s">
        <v>57</v>
      </c>
      <c r="D18" s="123" t="s">
        <v>65</v>
      </c>
      <c r="E18" s="98"/>
      <c r="F18" s="123" t="s">
        <v>66</v>
      </c>
      <c r="G18" s="98"/>
      <c r="H18" s="123" t="s">
        <v>67</v>
      </c>
      <c r="I18" s="98"/>
      <c r="J18" s="124" t="s">
        <v>68</v>
      </c>
    </row>
    <row r="19" spans="1:16" ht="21" customHeight="1">
      <c r="A19" s="95"/>
      <c r="B19" s="95"/>
      <c r="C19" s="95"/>
      <c r="D19" s="82" t="s">
        <v>13</v>
      </c>
      <c r="E19" s="82" t="s">
        <v>62</v>
      </c>
      <c r="F19" s="82" t="s">
        <v>13</v>
      </c>
      <c r="G19" s="82" t="s">
        <v>62</v>
      </c>
      <c r="H19" s="82" t="s">
        <v>13</v>
      </c>
      <c r="I19" s="82" t="s">
        <v>62</v>
      </c>
      <c r="J19" s="95"/>
    </row>
    <row r="20" spans="1:16" ht="15.75" customHeight="1">
      <c r="A20" s="13">
        <v>1</v>
      </c>
      <c r="B20" s="13">
        <v>2</v>
      </c>
      <c r="C20" s="13">
        <v>75</v>
      </c>
      <c r="D20" s="73">
        <v>33</v>
      </c>
      <c r="E20" s="74">
        <f t="shared" ref="E20:E25" si="4">D20/C20*100</f>
        <v>44</v>
      </c>
      <c r="F20" s="73">
        <v>21</v>
      </c>
      <c r="G20" s="74">
        <f t="shared" ref="G20:G25" si="5">F20/C20*100</f>
        <v>28.000000000000004</v>
      </c>
      <c r="H20" s="73">
        <v>20</v>
      </c>
      <c r="I20" s="74">
        <f t="shared" ref="I20:I25" si="6">H20/C20*100</f>
        <v>26.666666666666668</v>
      </c>
      <c r="J20" s="13"/>
      <c r="K20" s="5"/>
    </row>
    <row r="21" spans="1:16" ht="15.75" customHeight="1">
      <c r="A21" s="13">
        <v>2</v>
      </c>
      <c r="B21" s="13">
        <v>3</v>
      </c>
      <c r="C21" s="13">
        <v>96</v>
      </c>
      <c r="D21" s="73">
        <v>38</v>
      </c>
      <c r="E21" s="74">
        <f t="shared" si="4"/>
        <v>39.583333333333329</v>
      </c>
      <c r="F21" s="73">
        <v>22</v>
      </c>
      <c r="G21" s="74">
        <f t="shared" si="5"/>
        <v>22.916666666666664</v>
      </c>
      <c r="H21" s="73">
        <v>30</v>
      </c>
      <c r="I21" s="74">
        <f t="shared" si="6"/>
        <v>31.25</v>
      </c>
      <c r="J21" s="13"/>
      <c r="K21" s="5"/>
    </row>
    <row r="22" spans="1:16" ht="15.75" customHeight="1">
      <c r="A22" s="13">
        <v>3</v>
      </c>
      <c r="B22" s="13">
        <v>2</v>
      </c>
      <c r="C22" s="73">
        <v>82</v>
      </c>
      <c r="D22" s="73">
        <v>24</v>
      </c>
      <c r="E22" s="74">
        <f t="shared" si="4"/>
        <v>29.268292682926827</v>
      </c>
      <c r="F22" s="73">
        <v>21</v>
      </c>
      <c r="G22" s="74">
        <f t="shared" si="5"/>
        <v>25.609756097560975</v>
      </c>
      <c r="H22" s="73">
        <v>30</v>
      </c>
      <c r="I22" s="74">
        <f t="shared" si="6"/>
        <v>36.585365853658537</v>
      </c>
      <c r="J22" s="13"/>
      <c r="K22" s="5"/>
    </row>
    <row r="23" spans="1:16" ht="15.75" customHeight="1">
      <c r="A23" s="13">
        <v>4</v>
      </c>
      <c r="B23" s="13">
        <v>3</v>
      </c>
      <c r="C23" s="13">
        <v>90</v>
      </c>
      <c r="D23" s="73">
        <v>28</v>
      </c>
      <c r="E23" s="74">
        <f t="shared" si="4"/>
        <v>31.111111111111111</v>
      </c>
      <c r="F23" s="73">
        <v>33</v>
      </c>
      <c r="G23" s="74">
        <f t="shared" si="5"/>
        <v>36.666666666666664</v>
      </c>
      <c r="H23" s="73">
        <v>30</v>
      </c>
      <c r="I23" s="74">
        <f t="shared" si="6"/>
        <v>33.333333333333329</v>
      </c>
      <c r="J23" s="13"/>
      <c r="K23" s="5"/>
    </row>
    <row r="24" spans="1:16" ht="15.75" customHeight="1">
      <c r="A24" s="13">
        <v>5</v>
      </c>
      <c r="B24" s="13">
        <v>3</v>
      </c>
      <c r="C24" s="13">
        <v>88</v>
      </c>
      <c r="D24" s="73">
        <v>40</v>
      </c>
      <c r="E24" s="74">
        <f t="shared" si="4"/>
        <v>45.454545454545453</v>
      </c>
      <c r="F24" s="73">
        <v>27</v>
      </c>
      <c r="G24" s="74">
        <f t="shared" si="5"/>
        <v>30.681818181818183</v>
      </c>
      <c r="H24" s="73">
        <v>30</v>
      </c>
      <c r="I24" s="74">
        <f t="shared" si="6"/>
        <v>34.090909090909086</v>
      </c>
      <c r="J24" s="13"/>
      <c r="K24" s="5"/>
    </row>
    <row r="25" spans="1:16" ht="15.75" customHeight="1">
      <c r="A25" s="20" t="s">
        <v>63</v>
      </c>
      <c r="B25" s="20">
        <f t="shared" ref="B25:D25" si="7">SUM(B20:B24)</f>
        <v>13</v>
      </c>
      <c r="C25" s="20">
        <f>SUM(C20:C24)</f>
        <v>431</v>
      </c>
      <c r="D25" s="20">
        <f t="shared" si="7"/>
        <v>163</v>
      </c>
      <c r="E25" s="83">
        <f t="shared" si="4"/>
        <v>37.819025522041763</v>
      </c>
      <c r="F25" s="20">
        <f>SUM(F20:F24)</f>
        <v>124</v>
      </c>
      <c r="G25" s="83">
        <f t="shared" si="5"/>
        <v>28.770301624129928</v>
      </c>
      <c r="H25" s="20">
        <f>SUM(H20:H24)</f>
        <v>140</v>
      </c>
      <c r="I25" s="83">
        <f t="shared" si="6"/>
        <v>32.482598607888633</v>
      </c>
      <c r="J25" s="84"/>
      <c r="K25" s="5"/>
      <c r="P25" s="5" t="s">
        <v>69</v>
      </c>
    </row>
    <row r="26" spans="1:16" ht="15.75" customHeight="1"/>
    <row r="27" spans="1:16" ht="15.75" customHeight="1">
      <c r="F27" s="127" t="s">
        <v>70</v>
      </c>
      <c r="G27" s="127"/>
      <c r="H27" s="127"/>
      <c r="I27" s="127"/>
      <c r="J27" s="127"/>
      <c r="K27" s="127"/>
    </row>
    <row r="28" spans="1:16" ht="21" customHeight="1">
      <c r="F28" s="129" t="s">
        <v>71</v>
      </c>
      <c r="G28" s="129"/>
      <c r="H28" s="129"/>
      <c r="I28" s="129"/>
      <c r="J28" s="129"/>
      <c r="K28" s="129"/>
    </row>
    <row r="29" spans="1:16" ht="15.75" customHeight="1"/>
    <row r="30" spans="1:16" ht="15.75" customHeight="1"/>
    <row r="31" spans="1:16" ht="15.75" customHeight="1"/>
    <row r="32" spans="1:1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8">
    <mergeCell ref="F27:K27"/>
    <mergeCell ref="F28:K28"/>
    <mergeCell ref="H18:I18"/>
    <mergeCell ref="J18:J19"/>
    <mergeCell ref="F7:G7"/>
    <mergeCell ref="A16:H16"/>
    <mergeCell ref="A18:A19"/>
    <mergeCell ref="B18:B19"/>
    <mergeCell ref="C18:C19"/>
    <mergeCell ref="D18:E18"/>
    <mergeCell ref="F18:G18"/>
    <mergeCell ref="A3:J3"/>
    <mergeCell ref="A5:H5"/>
    <mergeCell ref="A7:A8"/>
    <mergeCell ref="B7:B8"/>
    <mergeCell ref="C7:C8"/>
    <mergeCell ref="D7:E7"/>
    <mergeCell ref="H7:I7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1.25" defaultRowHeight="15" customHeight="1"/>
  <cols>
    <col min="1" max="6" width="8.5" customWidth="1"/>
  </cols>
  <sheetData>
    <row r="1" ht="15.75" customHeight="1"/>
    <row r="2" ht="15.75" customHeight="1"/>
    <row r="3" ht="15.75" customHeight="1"/>
    <row r="4" ht="15.75" customHeight="1"/>
    <row r="5" ht="15.75" customHeight="1"/>
    <row r="6" ht="15.75" customHeight="1"/>
    <row r="7" ht="15.75" customHeight="1"/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Kết quả các môn học</vt:lpstr>
      <vt:lpstr> HTCT và khen thưởng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2023-10-18T02:21:10Z</cp:lastPrinted>
  <dcterms:created xsi:type="dcterms:W3CDTF">2023-05-18T08:05:08Z</dcterms:created>
  <dcterms:modified xsi:type="dcterms:W3CDTF">2023-10-18T02:35:29Z</dcterms:modified>
</cp:coreProperties>
</file>